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defaultThemeVersion="124226"/>
  <bookViews>
    <workbookView xWindow="4050" yWindow="1410" windowWidth="11340" windowHeight="7620" tabRatio="646" firstSheet="6" activeTab="6"/>
  </bookViews>
  <sheets>
    <sheet name="EE_2014fatto" sheetId="29" r:id="rId1"/>
    <sheet name="EE_2015_16diritto" sheetId="39" r:id="rId2"/>
    <sheet name="posti_2015" sheetId="40" r:id="rId3"/>
    <sheet name="dispon_2015" sheetId="41" r:id="rId4"/>
    <sheet name="dispon_2015_TD" sheetId="43" r:id="rId5"/>
    <sheet name="dispon_2015_TD_bis" sheetId="44" r:id="rId6"/>
    <sheet name="EE_fatto_2018_19 Disponibilità" sheetId="46" r:id="rId7"/>
  </sheets>
  <definedNames>
    <definedName name="_xlnm._FilterDatabase" localSheetId="3" hidden="1">dispon_2015!$B$2:$K$46</definedName>
    <definedName name="_xlnm._FilterDatabase" localSheetId="4" hidden="1">dispon_2015_TD!$B$2:$K$11</definedName>
    <definedName name="_xlnm._FilterDatabase" localSheetId="5" hidden="1">dispon_2015_TD_bis!$B$2:$K$11</definedName>
    <definedName name="_xlnm._FilterDatabase" localSheetId="2" hidden="1">posti_2015!$B$2:$L$339</definedName>
    <definedName name="_xlnm.Print_Area" localSheetId="3">dispon_2015!$A$1:$K$46</definedName>
    <definedName name="_xlnm.Print_Area" localSheetId="4">dispon_2015_TD!$A$1:$K$12</definedName>
    <definedName name="_xlnm.Print_Area" localSheetId="5">dispon_2015_TD_bis!$A$1:$K$12</definedName>
    <definedName name="_xlnm.Print_Area" localSheetId="0">EE_2014fatto!$A$1:$DB$65</definedName>
    <definedName name="_xlnm.Print_Area" localSheetId="1">EE_2015_16diritto!$A$1:$DJ$57</definedName>
    <definedName name="_xlnm.Print_Area" localSheetId="6">'EE_fatto_2018_19 Disponibilità'!$A$1:$M$36</definedName>
    <definedName name="_xlnm.Print_Area" localSheetId="2">posti_2015!$A$1:$L$339</definedName>
    <definedName name="_xlnm.Print_Titles" localSheetId="3">dispon_2015!$2:$2</definedName>
    <definedName name="_xlnm.Print_Titles" localSheetId="4">dispon_2015_TD!$2:$2</definedName>
    <definedName name="_xlnm.Print_Titles" localSheetId="5">dispon_2015_TD_bis!$2:$2</definedName>
    <definedName name="_xlnm.Print_Titles" localSheetId="0">EE_2014fatto!$2:$3</definedName>
    <definedName name="_xlnm.Print_Titles" localSheetId="1">EE_2015_16diritto!$2:$3</definedName>
    <definedName name="_xlnm.Print_Titles" localSheetId="6">'EE_fatto_2018_19 Disponibilità'!$2:$2</definedName>
    <definedName name="_xlnm.Print_Titles" localSheetId="2">posti_2015!$2:$2</definedName>
  </definedNames>
  <calcPr calcId="145621"/>
</workbook>
</file>

<file path=xl/calcChain.xml><?xml version="1.0" encoding="utf-8"?>
<calcChain xmlns="http://schemas.openxmlformats.org/spreadsheetml/2006/main">
  <c r="CS48" i="39" l="1"/>
  <c r="CS5" i="39"/>
  <c r="CS6" i="39"/>
  <c r="CS7" i="39"/>
  <c r="CS8" i="39"/>
  <c r="CS9" i="39"/>
  <c r="CS10" i="39"/>
  <c r="CS11" i="39"/>
  <c r="CS12" i="39"/>
  <c r="CS13" i="39"/>
  <c r="CS14" i="39"/>
  <c r="CS15" i="39"/>
  <c r="CS16" i="39"/>
  <c r="CS17" i="39"/>
  <c r="CS18" i="39"/>
  <c r="CS19" i="39"/>
  <c r="CS20" i="39"/>
  <c r="CS21" i="39"/>
  <c r="CS22" i="39"/>
  <c r="CS23" i="39"/>
  <c r="CS24" i="39"/>
  <c r="CS25" i="39"/>
  <c r="CS26" i="39"/>
  <c r="CS27" i="39"/>
  <c r="CS28" i="39"/>
  <c r="CS29" i="39"/>
  <c r="CS30" i="39"/>
  <c r="CS31" i="39"/>
  <c r="CS32" i="39"/>
  <c r="CS33" i="39"/>
  <c r="CS36" i="39"/>
  <c r="CS37" i="39"/>
  <c r="CS39" i="39"/>
  <c r="CS40" i="39"/>
  <c r="CS41" i="39"/>
  <c r="CS42" i="39"/>
  <c r="CS43" i="39"/>
  <c r="CS44" i="39"/>
  <c r="CS45" i="39"/>
  <c r="CS46" i="39"/>
  <c r="CS47" i="39"/>
  <c r="CS49" i="39"/>
  <c r="CS50" i="39"/>
  <c r="CS51" i="39"/>
  <c r="CS52" i="39"/>
  <c r="CS53" i="39"/>
  <c r="CS54" i="39"/>
  <c r="CS55" i="39"/>
  <c r="CQ56" i="39"/>
  <c r="CR56" i="39"/>
  <c r="CP56" i="39"/>
  <c r="CS4" i="39"/>
  <c r="CO56" i="39"/>
  <c r="CN5" i="39"/>
  <c r="CN6" i="39"/>
  <c r="CN7" i="39"/>
  <c r="CN8" i="39"/>
  <c r="CN9" i="39"/>
  <c r="CN10" i="39"/>
  <c r="CN11" i="39"/>
  <c r="CN12" i="39"/>
  <c r="CN13" i="39"/>
  <c r="CN14" i="39"/>
  <c r="CN15" i="39"/>
  <c r="CN16" i="39"/>
  <c r="CN17" i="39"/>
  <c r="CN18" i="39"/>
  <c r="CN19" i="39"/>
  <c r="CN20" i="39"/>
  <c r="CN21" i="39"/>
  <c r="CN22" i="39"/>
  <c r="CN23" i="39"/>
  <c r="CN24" i="39"/>
  <c r="CN25" i="39"/>
  <c r="CN26" i="39"/>
  <c r="CN27" i="39"/>
  <c r="CN28" i="39"/>
  <c r="CN29" i="39"/>
  <c r="CN30" i="39"/>
  <c r="CN31" i="39"/>
  <c r="CN32" i="39"/>
  <c r="CN33" i="39"/>
  <c r="CN34" i="39"/>
  <c r="CN35" i="39"/>
  <c r="CN36" i="39"/>
  <c r="CN37" i="39"/>
  <c r="CN38" i="39"/>
  <c r="CN39" i="39"/>
  <c r="CN40" i="39"/>
  <c r="CN41" i="39"/>
  <c r="CN42" i="39"/>
  <c r="CN43" i="39"/>
  <c r="CN44" i="39"/>
  <c r="CN45" i="39"/>
  <c r="CN46" i="39"/>
  <c r="CN48" i="39"/>
  <c r="CN49" i="39"/>
  <c r="CN50" i="39"/>
  <c r="CN51" i="39"/>
  <c r="CN52" i="39"/>
  <c r="CN53" i="39"/>
  <c r="CN54" i="39"/>
  <c r="CN55" i="39"/>
  <c r="CM56" i="39"/>
  <c r="CL56" i="39"/>
  <c r="CK56" i="39"/>
  <c r="CN4" i="39"/>
  <c r="DY56" i="39"/>
  <c r="DZ56" i="39"/>
  <c r="DX56" i="39"/>
  <c r="CI56" i="39"/>
  <c r="CJ56" i="39"/>
  <c r="CG56" i="39"/>
  <c r="CB56" i="39"/>
  <c r="CA56" i="39"/>
  <c r="BY56" i="39"/>
  <c r="BX56" i="39"/>
  <c r="BW56" i="39"/>
  <c r="BZ55" i="39"/>
  <c r="BZ54" i="39"/>
  <c r="BZ53" i="39"/>
  <c r="BZ52" i="39"/>
  <c r="BZ51" i="39"/>
  <c r="BZ50" i="39"/>
  <c r="BZ49" i="39"/>
  <c r="BZ48" i="39"/>
  <c r="BZ47" i="39"/>
  <c r="BZ46" i="39"/>
  <c r="BZ45" i="39"/>
  <c r="BZ44" i="39"/>
  <c r="BZ43" i="39"/>
  <c r="BZ42" i="39"/>
  <c r="BZ41" i="39"/>
  <c r="BZ40" i="39"/>
  <c r="BZ39" i="39"/>
  <c r="BZ38" i="39"/>
  <c r="BZ37" i="39"/>
  <c r="BZ36" i="39"/>
  <c r="BZ35" i="39"/>
  <c r="BZ34" i="39"/>
  <c r="BZ33" i="39"/>
  <c r="BZ32" i="39"/>
  <c r="BZ31" i="39"/>
  <c r="BZ30" i="39"/>
  <c r="BZ29" i="39"/>
  <c r="BZ28" i="39"/>
  <c r="BZ27" i="39"/>
  <c r="BZ26" i="39"/>
  <c r="BZ25" i="39"/>
  <c r="BZ24" i="39"/>
  <c r="BZ22" i="39"/>
  <c r="BZ21" i="39"/>
  <c r="BZ20" i="39"/>
  <c r="BZ19" i="39"/>
  <c r="BZ18" i="39"/>
  <c r="BZ17" i="39"/>
  <c r="BZ16" i="39"/>
  <c r="BZ15" i="39"/>
  <c r="BZ14" i="39"/>
  <c r="BZ12" i="39"/>
  <c r="BZ11" i="39"/>
  <c r="BZ10" i="39"/>
  <c r="BZ9" i="39"/>
  <c r="BZ8" i="39"/>
  <c r="BZ7" i="39"/>
  <c r="BZ6" i="39"/>
  <c r="BZ5" i="39"/>
  <c r="BZ56" i="39" s="1"/>
  <c r="BZ4" i="39"/>
  <c r="CH56" i="39"/>
  <c r="CD56" i="39"/>
  <c r="CE56" i="39"/>
  <c r="CF56" i="39" s="1"/>
  <c r="CC56" i="39"/>
  <c r="CF5" i="39"/>
  <c r="CF6" i="39"/>
  <c r="CF7" i="39"/>
  <c r="CF8" i="39"/>
  <c r="CF4" i="39"/>
  <c r="CF9" i="39"/>
  <c r="CF10" i="39"/>
  <c r="CF11" i="39"/>
  <c r="CF12" i="39"/>
  <c r="CF13" i="39"/>
  <c r="CF14" i="39"/>
  <c r="CF15" i="39"/>
  <c r="CF16" i="39"/>
  <c r="CF17" i="39"/>
  <c r="CF18" i="39"/>
  <c r="CF19" i="39"/>
  <c r="CF20" i="39"/>
  <c r="CF21" i="39"/>
  <c r="CF22" i="39"/>
  <c r="CF23" i="39"/>
  <c r="CF24" i="39"/>
  <c r="CF25" i="39"/>
  <c r="CF26" i="39"/>
  <c r="CF27" i="39"/>
  <c r="CF28" i="39"/>
  <c r="CF29" i="39"/>
  <c r="CF30" i="39"/>
  <c r="CF31" i="39"/>
  <c r="CF32" i="39"/>
  <c r="CF33" i="39"/>
  <c r="CF34" i="39"/>
  <c r="CF35" i="39"/>
  <c r="CF36" i="39"/>
  <c r="CF37" i="39"/>
  <c r="CF38" i="39"/>
  <c r="CF39" i="39"/>
  <c r="CF40" i="39"/>
  <c r="CF41" i="39"/>
  <c r="CF42" i="39"/>
  <c r="CF43" i="39"/>
  <c r="CF44" i="39"/>
  <c r="CF45" i="39"/>
  <c r="CF46" i="39"/>
  <c r="CF47" i="39"/>
  <c r="CF48" i="39"/>
  <c r="CF49" i="39"/>
  <c r="CF50" i="39"/>
  <c r="CF51" i="39"/>
  <c r="CF52" i="39"/>
  <c r="CF53" i="39"/>
  <c r="CF54" i="39"/>
  <c r="CF55" i="39"/>
  <c r="DI67" i="39"/>
  <c r="DI62" i="39"/>
  <c r="DH62" i="39"/>
  <c r="DH56" i="39"/>
  <c r="DG56" i="39"/>
  <c r="DF56" i="39"/>
  <c r="DC56" i="39"/>
  <c r="DA56" i="39"/>
  <c r="CZ56" i="39"/>
  <c r="CY56" i="39"/>
  <c r="CX56" i="39"/>
  <c r="CV56" i="39"/>
  <c r="CU56" i="39"/>
  <c r="CT56" i="39"/>
  <c r="BV56" i="39"/>
  <c r="BT56" i="39"/>
  <c r="BS56" i="39"/>
  <c r="BR56" i="39"/>
  <c r="BO56" i="39"/>
  <c r="BN56" i="39"/>
  <c r="BM56" i="39"/>
  <c r="BL56" i="39"/>
  <c r="BJ56" i="39"/>
  <c r="BI56" i="39"/>
  <c r="BH56" i="39"/>
  <c r="BG56" i="39"/>
  <c r="BC56" i="39"/>
  <c r="BA56" i="39"/>
  <c r="AZ56" i="39"/>
  <c r="AY56" i="39"/>
  <c r="AW56" i="39"/>
  <c r="AV56" i="39"/>
  <c r="AU56" i="39"/>
  <c r="AT56" i="39"/>
  <c r="DI55" i="39"/>
  <c r="DB55" i="39"/>
  <c r="CW55" i="39"/>
  <c r="BU55" i="39"/>
  <c r="BK55" i="39"/>
  <c r="BB55" i="39"/>
  <c r="AX55" i="39"/>
  <c r="AG55" i="39"/>
  <c r="R55" i="39"/>
  <c r="DI54" i="39"/>
  <c r="DB54" i="39"/>
  <c r="CW54" i="39"/>
  <c r="BU54" i="39"/>
  <c r="BK54" i="39"/>
  <c r="BB54" i="39"/>
  <c r="AX54" i="39"/>
  <c r="AG54" i="39"/>
  <c r="R54" i="39"/>
  <c r="DI53" i="39"/>
  <c r="DB53" i="39"/>
  <c r="CW53" i="39"/>
  <c r="BU53" i="39"/>
  <c r="BK53" i="39"/>
  <c r="BB53" i="39"/>
  <c r="AX53" i="39"/>
  <c r="AG53" i="39"/>
  <c r="R53" i="39"/>
  <c r="DI52" i="39"/>
  <c r="DB52" i="39"/>
  <c r="CW52" i="39"/>
  <c r="BU52" i="39"/>
  <c r="BK52" i="39"/>
  <c r="BB52" i="39"/>
  <c r="AX52" i="39"/>
  <c r="AG52" i="39"/>
  <c r="R52" i="39"/>
  <c r="DI51" i="39"/>
  <c r="DB51" i="39"/>
  <c r="CW51" i="39"/>
  <c r="BU51" i="39"/>
  <c r="BK51" i="39"/>
  <c r="BB51" i="39"/>
  <c r="AX51" i="39"/>
  <c r="AG51" i="39"/>
  <c r="R51" i="39"/>
  <c r="DI50" i="39"/>
  <c r="DB50" i="39"/>
  <c r="CW50" i="39"/>
  <c r="BU50" i="39"/>
  <c r="BK50" i="39"/>
  <c r="BB50" i="39"/>
  <c r="AX50" i="39"/>
  <c r="AG50" i="39"/>
  <c r="R50" i="39"/>
  <c r="DI49" i="39"/>
  <c r="DB49" i="39"/>
  <c r="CW49" i="39"/>
  <c r="BU49" i="39"/>
  <c r="BK49" i="39"/>
  <c r="BB49" i="39"/>
  <c r="AX49" i="39"/>
  <c r="AG49" i="39"/>
  <c r="R49" i="39"/>
  <c r="DI48" i="39"/>
  <c r="DB48" i="39"/>
  <c r="CW48" i="39"/>
  <c r="BU48" i="39"/>
  <c r="BK48" i="39"/>
  <c r="BB48" i="39"/>
  <c r="AX48" i="39"/>
  <c r="AG48" i="39"/>
  <c r="R48" i="39"/>
  <c r="DI47" i="39"/>
  <c r="DB47" i="39"/>
  <c r="CW47" i="39"/>
  <c r="BU47" i="39"/>
  <c r="BK47" i="39"/>
  <c r="BB47" i="39"/>
  <c r="AX47" i="39"/>
  <c r="AG47" i="39"/>
  <c r="R47" i="39"/>
  <c r="DI46" i="39"/>
  <c r="DB46" i="39"/>
  <c r="CW46" i="39"/>
  <c r="BU46" i="39"/>
  <c r="BK46" i="39"/>
  <c r="BB46" i="39"/>
  <c r="AX46" i="39"/>
  <c r="AG46" i="39"/>
  <c r="R46" i="39"/>
  <c r="DI45" i="39"/>
  <c r="DB45" i="39"/>
  <c r="CW45" i="39"/>
  <c r="BU45" i="39"/>
  <c r="BK45" i="39"/>
  <c r="BB45" i="39"/>
  <c r="AX45" i="39"/>
  <c r="AG45" i="39"/>
  <c r="R45" i="39"/>
  <c r="DI44" i="39"/>
  <c r="DB44" i="39"/>
  <c r="CW44" i="39"/>
  <c r="BU44" i="39"/>
  <c r="BK44" i="39"/>
  <c r="BB44" i="39"/>
  <c r="AX44" i="39"/>
  <c r="AG44" i="39"/>
  <c r="R44" i="39"/>
  <c r="DI43" i="39"/>
  <c r="DB43" i="39"/>
  <c r="CW43" i="39"/>
  <c r="BU43" i="39"/>
  <c r="BK43" i="39"/>
  <c r="BB43" i="39"/>
  <c r="AX43" i="39"/>
  <c r="AG43" i="39"/>
  <c r="R43" i="39"/>
  <c r="DI42" i="39"/>
  <c r="DB42" i="39"/>
  <c r="CW42" i="39"/>
  <c r="BU42" i="39"/>
  <c r="BK42" i="39"/>
  <c r="BB42" i="39"/>
  <c r="AX42" i="39"/>
  <c r="AG42" i="39"/>
  <c r="R42" i="39"/>
  <c r="DI41" i="39"/>
  <c r="DB41" i="39"/>
  <c r="CW41" i="39"/>
  <c r="BU41" i="39"/>
  <c r="BK41" i="39"/>
  <c r="BB41" i="39"/>
  <c r="AX41" i="39"/>
  <c r="AG41" i="39"/>
  <c r="R41" i="39"/>
  <c r="DI40" i="39"/>
  <c r="DB40" i="39"/>
  <c r="CW40" i="39"/>
  <c r="BU40" i="39"/>
  <c r="DI39" i="39"/>
  <c r="DB39" i="39"/>
  <c r="CW39" i="39"/>
  <c r="BU39" i="39"/>
  <c r="BK39" i="39"/>
  <c r="BB39" i="39"/>
  <c r="AX39" i="39"/>
  <c r="AG39" i="39"/>
  <c r="R39" i="39"/>
  <c r="DI38" i="39"/>
  <c r="DB38" i="39"/>
  <c r="CW38" i="39"/>
  <c r="BU38" i="39"/>
  <c r="BK38" i="39"/>
  <c r="BB38" i="39"/>
  <c r="AX38" i="39"/>
  <c r="AG38" i="39"/>
  <c r="R38" i="39"/>
  <c r="DI37" i="39"/>
  <c r="DB37" i="39"/>
  <c r="CW37" i="39"/>
  <c r="BU37" i="39"/>
  <c r="BK37" i="39"/>
  <c r="BB37" i="39"/>
  <c r="AX37" i="39"/>
  <c r="AG37" i="39"/>
  <c r="R37" i="39"/>
  <c r="DI36" i="39"/>
  <c r="DB36" i="39"/>
  <c r="CW36" i="39"/>
  <c r="BU36" i="39"/>
  <c r="BK36" i="39"/>
  <c r="BB36" i="39"/>
  <c r="AX36" i="39"/>
  <c r="AG36" i="39"/>
  <c r="R36" i="39"/>
  <c r="DI35" i="39"/>
  <c r="DB35" i="39"/>
  <c r="CW35" i="39"/>
  <c r="BU35" i="39"/>
  <c r="BK35" i="39"/>
  <c r="BB35" i="39"/>
  <c r="AX35" i="39"/>
  <c r="AG35" i="39"/>
  <c r="R35" i="39"/>
  <c r="DI34" i="39"/>
  <c r="DB34" i="39"/>
  <c r="CW34" i="39"/>
  <c r="BU34" i="39"/>
  <c r="BK34" i="39"/>
  <c r="BB34" i="39"/>
  <c r="AX34" i="39"/>
  <c r="AG34" i="39"/>
  <c r="R34" i="39"/>
  <c r="DI33" i="39"/>
  <c r="DB33" i="39"/>
  <c r="CW33" i="39"/>
  <c r="BU33" i="39"/>
  <c r="BK33" i="39"/>
  <c r="BB33" i="39"/>
  <c r="AX33" i="39"/>
  <c r="AG33" i="39"/>
  <c r="R33" i="39"/>
  <c r="DI32" i="39"/>
  <c r="DB32" i="39"/>
  <c r="CW32" i="39"/>
  <c r="BU32" i="39"/>
  <c r="BK32" i="39"/>
  <c r="BB32" i="39"/>
  <c r="AX32" i="39"/>
  <c r="AG32" i="39"/>
  <c r="R32" i="39"/>
  <c r="DI31" i="39"/>
  <c r="DB31" i="39"/>
  <c r="CW31" i="39"/>
  <c r="BU31" i="39"/>
  <c r="BK31" i="39"/>
  <c r="BB31" i="39"/>
  <c r="AX31" i="39"/>
  <c r="AG31" i="39"/>
  <c r="R31" i="39"/>
  <c r="DI30" i="39"/>
  <c r="DB30" i="39"/>
  <c r="CW30" i="39"/>
  <c r="BU30" i="39"/>
  <c r="BK30" i="39"/>
  <c r="BB30" i="39"/>
  <c r="AX30" i="39"/>
  <c r="AG30" i="39"/>
  <c r="R30" i="39"/>
  <c r="DI29" i="39"/>
  <c r="DB29" i="39"/>
  <c r="CW29" i="39"/>
  <c r="BU29" i="39"/>
  <c r="BK29" i="39"/>
  <c r="BB29" i="39"/>
  <c r="AX29" i="39"/>
  <c r="AG29" i="39"/>
  <c r="R29" i="39"/>
  <c r="DI28" i="39"/>
  <c r="DB28" i="39"/>
  <c r="CW28" i="39"/>
  <c r="BU28" i="39"/>
  <c r="BK28" i="39"/>
  <c r="BB28" i="39"/>
  <c r="AX28" i="39"/>
  <c r="AG28" i="39"/>
  <c r="R28" i="39"/>
  <c r="DI27" i="39"/>
  <c r="DB27" i="39"/>
  <c r="CW27" i="39"/>
  <c r="BU27" i="39"/>
  <c r="BK27" i="39"/>
  <c r="BB27" i="39"/>
  <c r="AX27" i="39"/>
  <c r="AG27" i="39"/>
  <c r="R27" i="39"/>
  <c r="DI26" i="39"/>
  <c r="DB26" i="39"/>
  <c r="CW26" i="39"/>
  <c r="BU26" i="39"/>
  <c r="BK26" i="39"/>
  <c r="BB26" i="39"/>
  <c r="AX26" i="39"/>
  <c r="AG26" i="39"/>
  <c r="R26" i="39"/>
  <c r="DI25" i="39"/>
  <c r="DB25" i="39"/>
  <c r="CW25" i="39"/>
  <c r="BU25" i="39"/>
  <c r="BK25" i="39"/>
  <c r="BB25" i="39"/>
  <c r="AX25" i="39"/>
  <c r="AG25" i="39"/>
  <c r="R25" i="39"/>
  <c r="DI24" i="39"/>
  <c r="DB24" i="39"/>
  <c r="CW24" i="39"/>
  <c r="BU24" i="39"/>
  <c r="BK24" i="39"/>
  <c r="BB24" i="39"/>
  <c r="AX24" i="39"/>
  <c r="AG24" i="39"/>
  <c r="R24" i="39"/>
  <c r="DI23" i="39"/>
  <c r="DB23" i="39"/>
  <c r="CW23" i="39"/>
  <c r="BU23" i="39"/>
  <c r="BK23" i="39"/>
  <c r="BB23" i="39"/>
  <c r="AX23" i="39"/>
  <c r="AG23" i="39"/>
  <c r="R23" i="39"/>
  <c r="DI22" i="39"/>
  <c r="DB22" i="39"/>
  <c r="CW22" i="39"/>
  <c r="BU22" i="39"/>
  <c r="BK22" i="39"/>
  <c r="BB22" i="39"/>
  <c r="AX22" i="39"/>
  <c r="AG22" i="39"/>
  <c r="R22" i="39"/>
  <c r="DI21" i="39"/>
  <c r="DB21" i="39"/>
  <c r="CW21" i="39"/>
  <c r="BU21" i="39"/>
  <c r="BK21" i="39"/>
  <c r="BB21" i="39"/>
  <c r="AX21" i="39"/>
  <c r="AG21" i="39"/>
  <c r="R21" i="39"/>
  <c r="DI20" i="39"/>
  <c r="DB20" i="39"/>
  <c r="CW20" i="39"/>
  <c r="BU20" i="39"/>
  <c r="BK20" i="39"/>
  <c r="BB20" i="39"/>
  <c r="AX20" i="39"/>
  <c r="AG20" i="39"/>
  <c r="R20" i="39"/>
  <c r="DI19" i="39"/>
  <c r="DB19" i="39"/>
  <c r="CW19" i="39"/>
  <c r="BU19" i="39"/>
  <c r="BK19" i="39"/>
  <c r="BB19" i="39"/>
  <c r="AX19" i="39"/>
  <c r="AG19" i="39"/>
  <c r="R19" i="39"/>
  <c r="DI18" i="39"/>
  <c r="DB18" i="39"/>
  <c r="CW18" i="39"/>
  <c r="BU18" i="39"/>
  <c r="BK18" i="39"/>
  <c r="BB18" i="39"/>
  <c r="AX18" i="39"/>
  <c r="AG18" i="39"/>
  <c r="R18" i="39"/>
  <c r="DI17" i="39"/>
  <c r="DB17" i="39"/>
  <c r="CW17" i="39"/>
  <c r="BU17" i="39"/>
  <c r="BK17" i="39"/>
  <c r="BB17" i="39"/>
  <c r="AX17" i="39"/>
  <c r="AG17" i="39"/>
  <c r="R17" i="39"/>
  <c r="DI16" i="39"/>
  <c r="DB16" i="39"/>
  <c r="CW16" i="39"/>
  <c r="BU16" i="39"/>
  <c r="BK16" i="39"/>
  <c r="BB16" i="39"/>
  <c r="AX16" i="39"/>
  <c r="AG16" i="39"/>
  <c r="R16" i="39"/>
  <c r="DI15" i="39"/>
  <c r="DB15" i="39"/>
  <c r="CW15" i="39"/>
  <c r="BU15" i="39"/>
  <c r="BK15" i="39"/>
  <c r="BB15" i="39"/>
  <c r="AX15" i="39"/>
  <c r="AG15" i="39"/>
  <c r="R15" i="39"/>
  <c r="DI14" i="39"/>
  <c r="DB14" i="39"/>
  <c r="CW14" i="39"/>
  <c r="BU14" i="39"/>
  <c r="BK14" i="39"/>
  <c r="BB14" i="39"/>
  <c r="AX14" i="39"/>
  <c r="AG14" i="39"/>
  <c r="R14" i="39"/>
  <c r="DI13" i="39"/>
  <c r="DB13" i="39"/>
  <c r="CW13" i="39"/>
  <c r="BU13" i="39"/>
  <c r="BK13" i="39"/>
  <c r="BB13" i="39"/>
  <c r="AX13" i="39"/>
  <c r="AG13" i="39"/>
  <c r="R13" i="39"/>
  <c r="DI12" i="39"/>
  <c r="DB12" i="39"/>
  <c r="CW12" i="39"/>
  <c r="BU12" i="39"/>
  <c r="BK12" i="39"/>
  <c r="BB12" i="39"/>
  <c r="AX12" i="39"/>
  <c r="AG12" i="39"/>
  <c r="R12" i="39"/>
  <c r="DI11" i="39"/>
  <c r="DB11" i="39"/>
  <c r="CW11" i="39"/>
  <c r="BU11" i="39"/>
  <c r="BK11" i="39"/>
  <c r="BB11" i="39"/>
  <c r="AX11" i="39"/>
  <c r="AG11" i="39"/>
  <c r="R11" i="39"/>
  <c r="DI10" i="39"/>
  <c r="DB10" i="39"/>
  <c r="CW10" i="39"/>
  <c r="BU10" i="39"/>
  <c r="BK10" i="39"/>
  <c r="BB10" i="39"/>
  <c r="AX10" i="39"/>
  <c r="AG10" i="39"/>
  <c r="R10" i="39"/>
  <c r="DI9" i="39"/>
  <c r="DB9" i="39"/>
  <c r="CW9" i="39"/>
  <c r="BU9" i="39"/>
  <c r="BK9" i="39"/>
  <c r="BB9" i="39"/>
  <c r="AX9" i="39"/>
  <c r="AG9" i="39"/>
  <c r="R9" i="39"/>
  <c r="DI8" i="39"/>
  <c r="DB8" i="39"/>
  <c r="CW8" i="39"/>
  <c r="BU8" i="39"/>
  <c r="BK8" i="39"/>
  <c r="BB8" i="39"/>
  <c r="AX8" i="39"/>
  <c r="AG8" i="39"/>
  <c r="R8" i="39"/>
  <c r="DI7" i="39"/>
  <c r="DB7" i="39"/>
  <c r="DB56" i="39" s="1"/>
  <c r="CW7" i="39"/>
  <c r="BU7" i="39"/>
  <c r="BK7" i="39"/>
  <c r="BB7" i="39"/>
  <c r="AX7" i="39"/>
  <c r="AG7" i="39"/>
  <c r="R7" i="39"/>
  <c r="DI6" i="39"/>
  <c r="DB6" i="39"/>
  <c r="CW6" i="39"/>
  <c r="BU6" i="39"/>
  <c r="BK6" i="39"/>
  <c r="BB6" i="39"/>
  <c r="AX6" i="39"/>
  <c r="AG6" i="39"/>
  <c r="R6" i="39"/>
  <c r="DI5" i="39"/>
  <c r="DB5" i="39"/>
  <c r="CW5" i="39"/>
  <c r="BU5" i="39"/>
  <c r="BU56" i="39" s="1"/>
  <c r="BK5" i="39"/>
  <c r="BB5" i="39"/>
  <c r="AX5" i="39"/>
  <c r="AG5" i="39"/>
  <c r="R5" i="39"/>
  <c r="DI4" i="39"/>
  <c r="DB4" i="39"/>
  <c r="CW4" i="39"/>
  <c r="BU4" i="39"/>
  <c r="BK4" i="39"/>
  <c r="BB4" i="39"/>
  <c r="AX4" i="39"/>
  <c r="AX56" i="39" s="1"/>
  <c r="AG4" i="39"/>
  <c r="R4" i="39"/>
  <c r="BB56" i="39"/>
  <c r="CO64" i="29"/>
  <c r="CP64" i="29"/>
  <c r="CN64" i="29"/>
  <c r="R4" i="29"/>
  <c r="AG4" i="29"/>
  <c r="AX4" i="29"/>
  <c r="BB4" i="29"/>
  <c r="BK4" i="29"/>
  <c r="BU4" i="29"/>
  <c r="BZ4" i="29"/>
  <c r="CL4" i="29"/>
  <c r="CQ4" i="29"/>
  <c r="CX4" i="29"/>
  <c r="R5" i="29"/>
  <c r="AG5" i="29"/>
  <c r="AX5" i="29"/>
  <c r="BB5" i="29"/>
  <c r="BK5" i="29"/>
  <c r="BU5" i="29"/>
  <c r="BZ5" i="29"/>
  <c r="BZ64" i="29" s="1"/>
  <c r="CL5" i="29"/>
  <c r="CQ5" i="29"/>
  <c r="CX5" i="29"/>
  <c r="R6" i="29"/>
  <c r="AG6" i="29"/>
  <c r="AX6" i="29"/>
  <c r="BB6" i="29"/>
  <c r="BK6" i="29"/>
  <c r="BU6" i="29"/>
  <c r="BZ6" i="29"/>
  <c r="CL6" i="29"/>
  <c r="CQ6" i="29"/>
  <c r="CX6" i="29"/>
  <c r="R7" i="29"/>
  <c r="AG7" i="29"/>
  <c r="AX7" i="29"/>
  <c r="BB7" i="29"/>
  <c r="BK7" i="29"/>
  <c r="BU7" i="29"/>
  <c r="BZ7" i="29"/>
  <c r="CL7" i="29"/>
  <c r="CQ7" i="29"/>
  <c r="CX7" i="29"/>
  <c r="R8" i="29"/>
  <c r="AG8" i="29"/>
  <c r="AX8" i="29"/>
  <c r="BB8" i="29"/>
  <c r="BK8" i="29"/>
  <c r="BU8" i="29"/>
  <c r="BZ8" i="29"/>
  <c r="CL8" i="29"/>
  <c r="CQ8" i="29"/>
  <c r="CX8" i="29"/>
  <c r="R9" i="29"/>
  <c r="AG9" i="29"/>
  <c r="AX9" i="29"/>
  <c r="BB9" i="29"/>
  <c r="BK9" i="29"/>
  <c r="BU9" i="29"/>
  <c r="CL9" i="29"/>
  <c r="CQ9" i="29"/>
  <c r="CX9" i="29"/>
  <c r="R10" i="29"/>
  <c r="AG10" i="29"/>
  <c r="AX10" i="29"/>
  <c r="BB10" i="29"/>
  <c r="BK10" i="29"/>
  <c r="BU10" i="29"/>
  <c r="BZ10" i="29"/>
  <c r="CL10" i="29"/>
  <c r="CQ10" i="29"/>
  <c r="CX10" i="29"/>
  <c r="R11" i="29"/>
  <c r="AG11" i="29"/>
  <c r="AX11" i="29"/>
  <c r="BB11" i="29"/>
  <c r="BK11" i="29"/>
  <c r="BU11" i="29"/>
  <c r="BZ11" i="29"/>
  <c r="CL11" i="29"/>
  <c r="CQ11" i="29"/>
  <c r="CX11" i="29"/>
  <c r="R12" i="29"/>
  <c r="AG12" i="29"/>
  <c r="AX12" i="29"/>
  <c r="BB12" i="29"/>
  <c r="BK12" i="29"/>
  <c r="BU12" i="29"/>
  <c r="BZ12" i="29"/>
  <c r="CL12" i="29"/>
  <c r="CQ12" i="29"/>
  <c r="CX12" i="29"/>
  <c r="R13" i="29"/>
  <c r="AG13" i="29"/>
  <c r="AX13" i="29"/>
  <c r="BB13" i="29"/>
  <c r="BK13" i="29"/>
  <c r="BU13" i="29"/>
  <c r="BZ13" i="29"/>
  <c r="CL13" i="29"/>
  <c r="CQ13" i="29"/>
  <c r="CX13" i="29"/>
  <c r="R14" i="29"/>
  <c r="AG14" i="29"/>
  <c r="AX14" i="29"/>
  <c r="BB14" i="29"/>
  <c r="BK14" i="29"/>
  <c r="BU14" i="29"/>
  <c r="CL14" i="29"/>
  <c r="CQ14" i="29"/>
  <c r="CX14" i="29"/>
  <c r="R15" i="29"/>
  <c r="AG15" i="29"/>
  <c r="AX15" i="29"/>
  <c r="BB15" i="29"/>
  <c r="BK15" i="29"/>
  <c r="BU15" i="29"/>
  <c r="BZ15" i="29"/>
  <c r="CL15" i="29"/>
  <c r="CQ15" i="29"/>
  <c r="CX15" i="29"/>
  <c r="CL16" i="29"/>
  <c r="CQ16" i="29"/>
  <c r="R17" i="29"/>
  <c r="AG17" i="29"/>
  <c r="AX17" i="29"/>
  <c r="BB17" i="29"/>
  <c r="BK17" i="29"/>
  <c r="BU17" i="29"/>
  <c r="BZ17" i="29"/>
  <c r="CL17" i="29"/>
  <c r="CQ17" i="29"/>
  <c r="CX17" i="29"/>
  <c r="R18" i="29"/>
  <c r="AG18" i="29"/>
  <c r="AX18" i="29"/>
  <c r="BB18" i="29"/>
  <c r="BK18" i="29"/>
  <c r="BU18" i="29"/>
  <c r="BZ18" i="29"/>
  <c r="CL18" i="29"/>
  <c r="CQ18" i="29"/>
  <c r="CX18" i="29"/>
  <c r="R19" i="29"/>
  <c r="AG19" i="29"/>
  <c r="AX19" i="29"/>
  <c r="BB19" i="29"/>
  <c r="BK19" i="29"/>
  <c r="BU19" i="29"/>
  <c r="BZ19" i="29"/>
  <c r="CL19" i="29"/>
  <c r="CQ19" i="29"/>
  <c r="CX19" i="29"/>
  <c r="R20" i="29"/>
  <c r="AG20" i="29"/>
  <c r="AX20" i="29"/>
  <c r="BB20" i="29"/>
  <c r="BK20" i="29"/>
  <c r="BU20" i="29"/>
  <c r="BZ20" i="29"/>
  <c r="CL20" i="29"/>
  <c r="CQ20" i="29"/>
  <c r="CX20" i="29"/>
  <c r="R21" i="29"/>
  <c r="AG21" i="29"/>
  <c r="AX21" i="29"/>
  <c r="BB21" i="29"/>
  <c r="BK21" i="29"/>
  <c r="BU21" i="29"/>
  <c r="CL21" i="29"/>
  <c r="CQ21" i="29"/>
  <c r="CX21" i="29"/>
  <c r="R22" i="29"/>
  <c r="AG22" i="29"/>
  <c r="AX22" i="29"/>
  <c r="BB22" i="29"/>
  <c r="BK22" i="29"/>
  <c r="BU22" i="29"/>
  <c r="BZ22" i="29"/>
  <c r="CL22" i="29"/>
  <c r="CQ22" i="29"/>
  <c r="CX22" i="29"/>
  <c r="R23" i="29"/>
  <c r="AG23" i="29"/>
  <c r="AX23" i="29"/>
  <c r="BB23" i="29"/>
  <c r="BK23" i="29"/>
  <c r="BU23" i="29"/>
  <c r="BZ23" i="29"/>
  <c r="CL23" i="29"/>
  <c r="CQ23" i="29"/>
  <c r="CX23" i="29"/>
  <c r="R24" i="29"/>
  <c r="AG24" i="29"/>
  <c r="AX24" i="29"/>
  <c r="BB24" i="29"/>
  <c r="BK24" i="29"/>
  <c r="BU24" i="29"/>
  <c r="BZ24" i="29"/>
  <c r="CL24" i="29"/>
  <c r="CQ24" i="29"/>
  <c r="CX24" i="29"/>
  <c r="R25" i="29"/>
  <c r="AG25" i="29"/>
  <c r="AX25" i="29"/>
  <c r="BB25" i="29"/>
  <c r="BK25" i="29"/>
  <c r="BU25" i="29"/>
  <c r="BZ25" i="29"/>
  <c r="CL25" i="29"/>
  <c r="CQ25" i="29"/>
  <c r="CX25" i="29"/>
  <c r="R26" i="29"/>
  <c r="AG26" i="29"/>
  <c r="AX26" i="29"/>
  <c r="BB26" i="29"/>
  <c r="BK26" i="29"/>
  <c r="BU26" i="29"/>
  <c r="CL26" i="29"/>
  <c r="CQ26" i="29"/>
  <c r="CX26" i="29"/>
  <c r="R27" i="29"/>
  <c r="AG27" i="29"/>
  <c r="AX27" i="29"/>
  <c r="BB27" i="29"/>
  <c r="BK27" i="29"/>
  <c r="BU27" i="29"/>
  <c r="BZ27" i="29"/>
  <c r="CL27" i="29"/>
  <c r="CQ27" i="29"/>
  <c r="CX27" i="29"/>
  <c r="R28" i="29"/>
  <c r="AG28" i="29"/>
  <c r="AX28" i="29"/>
  <c r="BB28" i="29"/>
  <c r="BK28" i="29"/>
  <c r="BU28" i="29"/>
  <c r="BZ28" i="29"/>
  <c r="CL28" i="29"/>
  <c r="CQ28" i="29"/>
  <c r="CX28" i="29"/>
  <c r="R29" i="29"/>
  <c r="AG29" i="29"/>
  <c r="AX29" i="29"/>
  <c r="BB29" i="29"/>
  <c r="BK29" i="29"/>
  <c r="BU29" i="29"/>
  <c r="BZ29" i="29"/>
  <c r="CL29" i="29"/>
  <c r="CQ29" i="29"/>
  <c r="CX29" i="29"/>
  <c r="R30" i="29"/>
  <c r="AG30" i="29"/>
  <c r="AX30" i="29"/>
  <c r="BB30" i="29"/>
  <c r="BK30" i="29"/>
  <c r="BU30" i="29"/>
  <c r="BZ30" i="29"/>
  <c r="CL30" i="29"/>
  <c r="CQ30" i="29"/>
  <c r="CX30" i="29"/>
  <c r="R31" i="29"/>
  <c r="AG31" i="29"/>
  <c r="AX31" i="29"/>
  <c r="BB31" i="29"/>
  <c r="BK31" i="29"/>
  <c r="BU31" i="29"/>
  <c r="BZ31" i="29"/>
  <c r="CL31" i="29"/>
  <c r="CQ31" i="29"/>
  <c r="CX31" i="29"/>
  <c r="R32" i="29"/>
  <c r="AG32" i="29"/>
  <c r="AX32" i="29"/>
  <c r="BB32" i="29"/>
  <c r="BK32" i="29"/>
  <c r="BU32" i="29"/>
  <c r="CL32" i="29"/>
  <c r="CQ32" i="29"/>
  <c r="CX32" i="29"/>
  <c r="R33" i="29"/>
  <c r="AG33" i="29"/>
  <c r="AX33" i="29"/>
  <c r="BB33" i="29"/>
  <c r="BK33" i="29"/>
  <c r="BU33" i="29"/>
  <c r="BZ33" i="29"/>
  <c r="CL33" i="29"/>
  <c r="CQ33" i="29"/>
  <c r="CX33" i="29"/>
  <c r="R34" i="29"/>
  <c r="AG34" i="29"/>
  <c r="AX34" i="29"/>
  <c r="BB34" i="29"/>
  <c r="BK34" i="29"/>
  <c r="BU34" i="29"/>
  <c r="BZ34" i="29"/>
  <c r="CL34" i="29"/>
  <c r="CQ34" i="29"/>
  <c r="CX34" i="29"/>
  <c r="R35" i="29"/>
  <c r="AG35" i="29"/>
  <c r="AX35" i="29"/>
  <c r="BB35" i="29"/>
  <c r="BK35" i="29"/>
  <c r="BU35" i="29"/>
  <c r="BZ35" i="29"/>
  <c r="CL35" i="29"/>
  <c r="CQ35" i="29"/>
  <c r="CX35" i="29"/>
  <c r="R36" i="29"/>
  <c r="AG36" i="29"/>
  <c r="AX36" i="29"/>
  <c r="BB36" i="29"/>
  <c r="BK36" i="29"/>
  <c r="BU36" i="29"/>
  <c r="BZ36" i="29"/>
  <c r="CL36" i="29"/>
  <c r="CQ36" i="29"/>
  <c r="CX36" i="29"/>
  <c r="R37" i="29"/>
  <c r="AG37" i="29"/>
  <c r="AX37" i="29"/>
  <c r="BB37" i="29"/>
  <c r="BK37" i="29"/>
  <c r="BU37" i="29"/>
  <c r="BZ37" i="29"/>
  <c r="CL37" i="29"/>
  <c r="CQ37" i="29"/>
  <c r="CX37" i="29"/>
  <c r="R38" i="29"/>
  <c r="AG38" i="29"/>
  <c r="AX38" i="29"/>
  <c r="BB38" i="29"/>
  <c r="BK38" i="29"/>
  <c r="BU38" i="29"/>
  <c r="BZ38" i="29"/>
  <c r="CL38" i="29"/>
  <c r="CQ38" i="29"/>
  <c r="CX38" i="29"/>
  <c r="R39" i="29"/>
  <c r="AG39" i="29"/>
  <c r="AX39" i="29"/>
  <c r="BB39" i="29"/>
  <c r="BK39" i="29"/>
  <c r="BU39" i="29"/>
  <c r="BZ39" i="29"/>
  <c r="CL39" i="29"/>
  <c r="CQ39" i="29"/>
  <c r="CX39" i="29"/>
  <c r="R40" i="29"/>
  <c r="AG40" i="29"/>
  <c r="AX40" i="29"/>
  <c r="BB40" i="29"/>
  <c r="BK40" i="29"/>
  <c r="BU40" i="29"/>
  <c r="BZ40" i="29"/>
  <c r="CL40" i="29"/>
  <c r="CQ40" i="29"/>
  <c r="CX40" i="29"/>
  <c r="R41" i="29"/>
  <c r="AG41" i="29"/>
  <c r="AX41" i="29"/>
  <c r="BB41" i="29"/>
  <c r="BK41" i="29"/>
  <c r="BU41" i="29"/>
  <c r="BZ41" i="29"/>
  <c r="CL41" i="29"/>
  <c r="CQ41" i="29"/>
  <c r="CX41" i="29"/>
  <c r="R42" i="29"/>
  <c r="AG42" i="29"/>
  <c r="AX42" i="29"/>
  <c r="BB42" i="29"/>
  <c r="BK42" i="29"/>
  <c r="BU42" i="29"/>
  <c r="BZ42" i="29"/>
  <c r="CL42" i="29"/>
  <c r="CQ42" i="29"/>
  <c r="CX42" i="29"/>
  <c r="R43" i="29"/>
  <c r="AG43" i="29"/>
  <c r="AX43" i="29"/>
  <c r="BB43" i="29"/>
  <c r="BK43" i="29"/>
  <c r="BU43" i="29"/>
  <c r="BZ43" i="29"/>
  <c r="CL43" i="29"/>
  <c r="CQ43" i="29"/>
  <c r="CX43" i="29"/>
  <c r="BU44" i="29"/>
  <c r="BZ44" i="29"/>
  <c r="CL44" i="29"/>
  <c r="CQ44" i="29"/>
  <c r="CX44" i="29"/>
  <c r="R45" i="29"/>
  <c r="AG45" i="29"/>
  <c r="AX45" i="29"/>
  <c r="BB45" i="29"/>
  <c r="BK45" i="29"/>
  <c r="BU45" i="29"/>
  <c r="BZ45" i="29"/>
  <c r="CL45" i="29"/>
  <c r="CQ45" i="29"/>
  <c r="CX45" i="29"/>
  <c r="R46" i="29"/>
  <c r="AG46" i="29"/>
  <c r="AX46" i="29"/>
  <c r="BB46" i="29"/>
  <c r="BK46" i="29"/>
  <c r="BU46" i="29"/>
  <c r="BZ46" i="29"/>
  <c r="CL46" i="29"/>
  <c r="CQ46" i="29"/>
  <c r="CX46" i="29"/>
  <c r="R47" i="29"/>
  <c r="AG47" i="29"/>
  <c r="AX47" i="29"/>
  <c r="BB47" i="29"/>
  <c r="BK47" i="29"/>
  <c r="BU47" i="29"/>
  <c r="BZ47" i="29"/>
  <c r="CL47" i="29"/>
  <c r="CQ47" i="29"/>
  <c r="CX47" i="29"/>
  <c r="R48" i="29"/>
  <c r="AG48" i="29"/>
  <c r="AX48" i="29"/>
  <c r="BB48" i="29"/>
  <c r="BK48" i="29"/>
  <c r="BU48" i="29"/>
  <c r="BZ48" i="29"/>
  <c r="CL48" i="29"/>
  <c r="CQ48" i="29"/>
  <c r="CX48" i="29"/>
  <c r="R49" i="29"/>
  <c r="AG49" i="29"/>
  <c r="AX49" i="29"/>
  <c r="BB49" i="29"/>
  <c r="BK49" i="29"/>
  <c r="BU49" i="29"/>
  <c r="CL49" i="29"/>
  <c r="CQ49" i="29"/>
  <c r="CX49" i="29"/>
  <c r="R50" i="29"/>
  <c r="AG50" i="29"/>
  <c r="AX50" i="29"/>
  <c r="BB50" i="29"/>
  <c r="BK50" i="29"/>
  <c r="BU50" i="29"/>
  <c r="BZ50" i="29"/>
  <c r="CL50" i="29"/>
  <c r="CQ50" i="29"/>
  <c r="CX50" i="29"/>
  <c r="R51" i="29"/>
  <c r="AG51" i="29"/>
  <c r="AX51" i="29"/>
  <c r="BB51" i="29"/>
  <c r="BK51" i="29"/>
  <c r="BU51" i="29"/>
  <c r="BZ51" i="29"/>
  <c r="CL51" i="29"/>
  <c r="CQ51" i="29"/>
  <c r="CX51" i="29"/>
  <c r="R52" i="29"/>
  <c r="AG52" i="29"/>
  <c r="AX52" i="29"/>
  <c r="BB52" i="29"/>
  <c r="BK52" i="29"/>
  <c r="BU52" i="29"/>
  <c r="BZ52" i="29"/>
  <c r="CL52" i="29"/>
  <c r="CQ52" i="29"/>
  <c r="CX52" i="29"/>
  <c r="R53" i="29"/>
  <c r="AG53" i="29"/>
  <c r="AX53" i="29"/>
  <c r="BB53" i="29"/>
  <c r="BK53" i="29"/>
  <c r="BU53" i="29"/>
  <c r="BZ53" i="29"/>
  <c r="CL53" i="29"/>
  <c r="CQ53" i="29"/>
  <c r="CX53" i="29"/>
  <c r="R54" i="29"/>
  <c r="AG54" i="29"/>
  <c r="AX54" i="29"/>
  <c r="BB54" i="29"/>
  <c r="BK54" i="29"/>
  <c r="BU54" i="29"/>
  <c r="BZ54" i="29"/>
  <c r="CL54" i="29"/>
  <c r="CQ54" i="29"/>
  <c r="CX54" i="29"/>
  <c r="R55" i="29"/>
  <c r="AG55" i="29"/>
  <c r="BB55" i="29"/>
  <c r="BK55" i="29"/>
  <c r="BU55" i="29"/>
  <c r="CL55" i="29"/>
  <c r="CQ55" i="29"/>
  <c r="CX55" i="29"/>
  <c r="R56" i="29"/>
  <c r="AG56" i="29"/>
  <c r="AX56" i="29"/>
  <c r="BB56" i="29"/>
  <c r="BK56" i="29"/>
  <c r="BU56" i="29"/>
  <c r="BZ56" i="29"/>
  <c r="CL56" i="29"/>
  <c r="CQ56" i="29"/>
  <c r="CX56" i="29"/>
  <c r="BK57" i="29"/>
  <c r="BU57" i="29"/>
  <c r="BZ57" i="29"/>
  <c r="CL57" i="29"/>
  <c r="CQ57" i="29"/>
  <c r="CX57" i="29"/>
  <c r="R58" i="29"/>
  <c r="AG58" i="29"/>
  <c r="AX58" i="29"/>
  <c r="BB58" i="29"/>
  <c r="BK58" i="29"/>
  <c r="BU58" i="29"/>
  <c r="BZ58" i="29"/>
  <c r="CL58" i="29"/>
  <c r="CQ58" i="29"/>
  <c r="CX58" i="29"/>
  <c r="R59" i="29"/>
  <c r="AG59" i="29"/>
  <c r="AX59" i="29"/>
  <c r="BB59" i="29"/>
  <c r="BK59" i="29"/>
  <c r="BU59" i="29"/>
  <c r="BZ59" i="29"/>
  <c r="CL59" i="29"/>
  <c r="CQ59" i="29"/>
  <c r="CX59" i="29"/>
  <c r="R60" i="29"/>
  <c r="AG60" i="29"/>
  <c r="AX60" i="29"/>
  <c r="BB60" i="29"/>
  <c r="BK60" i="29"/>
  <c r="BU60" i="29"/>
  <c r="BZ60" i="29"/>
  <c r="CL60" i="29"/>
  <c r="CQ60" i="29"/>
  <c r="CX60" i="29"/>
  <c r="R61" i="29"/>
  <c r="AG61" i="29"/>
  <c r="AX61" i="29"/>
  <c r="BB61" i="29"/>
  <c r="BK61" i="29"/>
  <c r="BU61" i="29"/>
  <c r="BZ61" i="29"/>
  <c r="CL61" i="29"/>
  <c r="CQ61" i="29"/>
  <c r="CX61" i="29"/>
  <c r="R62" i="29"/>
  <c r="AG62" i="29"/>
  <c r="AX62" i="29"/>
  <c r="BB62" i="29"/>
  <c r="BK62" i="29"/>
  <c r="BU62" i="29"/>
  <c r="BZ62" i="29"/>
  <c r="CL62" i="29"/>
  <c r="CQ62" i="29"/>
  <c r="CX62" i="29"/>
  <c r="R63" i="29"/>
  <c r="AG63" i="29"/>
  <c r="AX63" i="29"/>
  <c r="BB63" i="29"/>
  <c r="BK63" i="29"/>
  <c r="BU63" i="29"/>
  <c r="BZ63" i="29"/>
  <c r="CL63" i="29"/>
  <c r="CQ63" i="29"/>
  <c r="CX63" i="29"/>
  <c r="AT64" i="29"/>
  <c r="AU64" i="29"/>
  <c r="AV64" i="29"/>
  <c r="AW64" i="29"/>
  <c r="AY64" i="29"/>
  <c r="AZ64" i="29"/>
  <c r="BA64" i="29"/>
  <c r="BC64" i="29"/>
  <c r="BG64" i="29"/>
  <c r="BH64" i="29"/>
  <c r="BI64" i="29"/>
  <c r="BJ64" i="29"/>
  <c r="BL64" i="29"/>
  <c r="BM64" i="29"/>
  <c r="BN64" i="29"/>
  <c r="BO64" i="29"/>
  <c r="BR64" i="29"/>
  <c r="BS64" i="29"/>
  <c r="BT64" i="29"/>
  <c r="BV64" i="29"/>
  <c r="BW64" i="29"/>
  <c r="BX64" i="29"/>
  <c r="BY64" i="29"/>
  <c r="CA64" i="29"/>
  <c r="CB64" i="29"/>
  <c r="CI64" i="29"/>
  <c r="CJ64" i="29"/>
  <c r="CK64" i="29"/>
  <c r="CM64" i="29"/>
  <c r="CR64" i="29"/>
  <c r="CU64" i="29"/>
  <c r="CV64" i="29"/>
  <c r="CW64" i="29"/>
  <c r="CW70" i="29"/>
  <c r="CX70" i="29"/>
  <c r="CX75" i="29"/>
  <c r="CL64" i="29"/>
  <c r="DI56" i="39" l="1"/>
  <c r="BK56" i="39"/>
  <c r="CW56" i="39"/>
  <c r="CH58" i="39"/>
  <c r="CX64" i="29"/>
  <c r="BU64" i="29"/>
  <c r="BK64" i="29"/>
  <c r="AX64" i="29"/>
  <c r="CQ64" i="29"/>
  <c r="BB64" i="29"/>
  <c r="CS56" i="39"/>
  <c r="CN56" i="39"/>
</calcChain>
</file>

<file path=xl/sharedStrings.xml><?xml version="1.0" encoding="utf-8"?>
<sst xmlns="http://schemas.openxmlformats.org/spreadsheetml/2006/main" count="3954" uniqueCount="903">
  <si>
    <t>materiale  giuliana</t>
  </si>
  <si>
    <t>di domenico emiliana</t>
  </si>
  <si>
    <t>morrea  federica</t>
  </si>
  <si>
    <t>SALERNO  CONCETTA</t>
  </si>
  <si>
    <t>TANZI  VALERIA</t>
  </si>
  <si>
    <t>IC.  ALATRI  2°</t>
  </si>
  <si>
    <t>CAPOCCI  PATRIZIA</t>
  </si>
  <si>
    <t>RUSSO  ANGELINA</t>
  </si>
  <si>
    <t>PICCHI  SANDRA</t>
  </si>
  <si>
    <t>VERNAROLI  SABRINA</t>
  </si>
  <si>
    <t>COLAGIOVANNI  SARA</t>
  </si>
  <si>
    <t>PALMIERI  LAURA</t>
  </si>
  <si>
    <t>VALENTE  ANTONIETTA</t>
  </si>
  <si>
    <t>RUNGO  GIUSEPPINA</t>
  </si>
  <si>
    <t>LUCIANO  VINCENZO</t>
  </si>
  <si>
    <t>org. di Diritto 2013/2014</t>
  </si>
  <si>
    <t xml:space="preserve">mazza  rossella  -                                                de rosa rachele </t>
  </si>
  <si>
    <t>del signore  laura</t>
  </si>
  <si>
    <t xml:space="preserve">caldaroni patrizia   - fusco m. ester - mollicone consuelo </t>
  </si>
  <si>
    <t xml:space="preserve">federici  rita - maiuri caterina            folcarelli anna maria </t>
  </si>
  <si>
    <t>organico                          Diritto  PS 2013</t>
  </si>
  <si>
    <t>organico                          Diritto   UD  2013</t>
  </si>
  <si>
    <t>organico                          Diritto   VS 2013</t>
  </si>
  <si>
    <t>1 D</t>
  </si>
  <si>
    <t>lorenzi  aurora - ludovici laura</t>
  </si>
  <si>
    <t>note</t>
  </si>
  <si>
    <t>gerardi  giovanna</t>
  </si>
  <si>
    <t>IC.  AQUINO</t>
  </si>
  <si>
    <t>spezz.</t>
  </si>
  <si>
    <t>CATTEDRE  ORARIO  ESTERNO</t>
  </si>
  <si>
    <t>di  cresce  roberta</t>
  </si>
  <si>
    <t>ruscillo  franca</t>
  </si>
  <si>
    <t>galei  francesca</t>
  </si>
  <si>
    <t>L. 104    art.3     c. 3</t>
  </si>
  <si>
    <t xml:space="preserve">organico                                              di Fatto  VS. </t>
  </si>
  <si>
    <t xml:space="preserve">organico                                           di Fatto  UD. </t>
  </si>
  <si>
    <t>org. di Fatto 2014/2015</t>
  </si>
  <si>
    <t xml:space="preserve">organico                                   di Fatto  PS. </t>
  </si>
  <si>
    <t xml:space="preserve">organico                                               di Fatto  UD. </t>
  </si>
  <si>
    <t xml:space="preserve">organico                                           di Fatto  PS. </t>
  </si>
  <si>
    <t>L. 104    art.3   c. 3</t>
  </si>
  <si>
    <t>mazzocchi  elisabetta</t>
  </si>
  <si>
    <t>meleagri  letizia</t>
  </si>
  <si>
    <t>ok</t>
  </si>
  <si>
    <t>ID</t>
  </si>
  <si>
    <t>Comune</t>
  </si>
  <si>
    <t>Denominazione</t>
  </si>
  <si>
    <t>Intitolazione</t>
  </si>
  <si>
    <t>N. AL.</t>
  </si>
  <si>
    <t xml:space="preserve">N. AL. </t>
  </si>
  <si>
    <r>
      <t xml:space="preserve">organico                          di Diritto  </t>
    </r>
    <r>
      <rPr>
        <b/>
        <sz val="12"/>
        <color indexed="10"/>
        <rFont val="Arial"/>
        <family val="2"/>
      </rPr>
      <t>PS.</t>
    </r>
  </si>
  <si>
    <t>PS.</t>
  </si>
  <si>
    <t>UD</t>
  </si>
  <si>
    <t>VS</t>
  </si>
  <si>
    <t>PS</t>
  </si>
  <si>
    <t>ALATRI</t>
  </si>
  <si>
    <t>ANAGNI</t>
  </si>
  <si>
    <t>ARPINO</t>
  </si>
  <si>
    <t>ATINA</t>
  </si>
  <si>
    <t>CASSINO</t>
  </si>
  <si>
    <t>CECCANO</t>
  </si>
  <si>
    <t>CEPRANO</t>
  </si>
  <si>
    <t>CERVARO</t>
  </si>
  <si>
    <t>FERENTINO</t>
  </si>
  <si>
    <t>FIUGGI</t>
  </si>
  <si>
    <t>FROSINONE</t>
  </si>
  <si>
    <t>ISOLA DEL LIRI</t>
  </si>
  <si>
    <t>M.S.G. CAMPANO</t>
  </si>
  <si>
    <t>PONTECORVO</t>
  </si>
  <si>
    <t>ROCCASECCA</t>
  </si>
  <si>
    <t>SORA</t>
  </si>
  <si>
    <t>SUPINO</t>
  </si>
  <si>
    <t>VEROLI</t>
  </si>
  <si>
    <t>ALATRI-TECCHIENA</t>
  </si>
  <si>
    <t>ALVITO</t>
  </si>
  <si>
    <t>AMASENO</t>
  </si>
  <si>
    <t>AQUINO</t>
  </si>
  <si>
    <t>ARCE</t>
  </si>
  <si>
    <t>AUSONIA</t>
  </si>
  <si>
    <t>ELISIO CALENZIO</t>
  </si>
  <si>
    <t xml:space="preserve">BOVILLE </t>
  </si>
  <si>
    <t>BROCCOSTELLA</t>
  </si>
  <si>
    <t>CASALVIERI</t>
  </si>
  <si>
    <t>CASTRO DEI VOLSCI</t>
  </si>
  <si>
    <t>CASTROCIELO</t>
  </si>
  <si>
    <t>ESPERIA</t>
  </si>
  <si>
    <t>GIULIANO DI ROMA</t>
  </si>
  <si>
    <t>GUARCINO</t>
  </si>
  <si>
    <t>PALIANO</t>
  </si>
  <si>
    <t>PICO</t>
  </si>
  <si>
    <t>PIGLIO</t>
  </si>
  <si>
    <t>POFI</t>
  </si>
  <si>
    <t>RIPI</t>
  </si>
  <si>
    <t>SERRONE</t>
  </si>
  <si>
    <t>n° posti                        x scuola</t>
  </si>
  <si>
    <t>DEFINIZIONE DELLA CATTEDRA</t>
  </si>
  <si>
    <t>COMUNE</t>
  </si>
  <si>
    <t>NOMINATIVO  DOCENTE</t>
  </si>
  <si>
    <t>NOTE</t>
  </si>
  <si>
    <t>CATTEDRE  ORARIO</t>
  </si>
  <si>
    <t>C/O</t>
  </si>
  <si>
    <t>D</t>
  </si>
  <si>
    <t>F</t>
  </si>
  <si>
    <t>ISOLA  LIRI</t>
  </si>
  <si>
    <t>IC ALATRI TECCHIENA</t>
  </si>
  <si>
    <t>BOVILLE</t>
  </si>
  <si>
    <t>IC PALIANO</t>
  </si>
  <si>
    <t>IC SAN GIORGIO A LIRI</t>
  </si>
  <si>
    <t>SAN GIORGIO A LIRI</t>
  </si>
  <si>
    <t>IC SERRONE</t>
  </si>
  <si>
    <t>SPEZZONI</t>
  </si>
  <si>
    <t>TOTALE   alunni</t>
  </si>
  <si>
    <t>CONVITTO NAZIONALE</t>
  </si>
  <si>
    <t>IC.</t>
  </si>
  <si>
    <t>DON BOSCO</t>
  </si>
  <si>
    <t>n° prog.sivo</t>
  </si>
  <si>
    <t>tip.Handicap</t>
  </si>
  <si>
    <t>tip. Cattedra</t>
  </si>
  <si>
    <t>atturo  caterina</t>
  </si>
  <si>
    <t>de angelis  barbara</t>
  </si>
  <si>
    <t>gatta  tiziana</t>
  </si>
  <si>
    <t>vitiello  tersilla</t>
  </si>
  <si>
    <t>TECCHIENA</t>
  </si>
  <si>
    <t>IC ALVITO</t>
  </si>
  <si>
    <t>IC AMASENO</t>
  </si>
  <si>
    <t>IC AQUINO</t>
  </si>
  <si>
    <t>IC ARCE</t>
  </si>
  <si>
    <t>IC  BOVILLE</t>
  </si>
  <si>
    <t>IC BROCCOSTELLA</t>
  </si>
  <si>
    <t>IC CASTRO DEI VOLSCI</t>
  </si>
  <si>
    <t>IC GUARCINO</t>
  </si>
  <si>
    <t>IC PIGLIO</t>
  </si>
  <si>
    <t>IC RIPI</t>
  </si>
  <si>
    <t xml:space="preserve">RIPI </t>
  </si>
  <si>
    <t>de prosperis  graziella</t>
  </si>
  <si>
    <t>fanfarillo  tiziana</t>
  </si>
  <si>
    <t>cafolla  stefania</t>
  </si>
  <si>
    <t>dell'orco  federica</t>
  </si>
  <si>
    <t>magnanti  simona</t>
  </si>
  <si>
    <t>Diritto-Fatto</t>
  </si>
  <si>
    <t>fantetti  giovanna</t>
  </si>
  <si>
    <t>iannucci  luciana</t>
  </si>
  <si>
    <t>sirizzotti  catia</t>
  </si>
  <si>
    <t>fardelli  alessandra</t>
  </si>
  <si>
    <t>buffa  daria</t>
  </si>
  <si>
    <t>gemmiti  enrica</t>
  </si>
  <si>
    <t>rizza  patrizia</t>
  </si>
  <si>
    <t>vero  vera</t>
  </si>
  <si>
    <t>messore  mauro</t>
  </si>
  <si>
    <t>salamena  giovanna</t>
  </si>
  <si>
    <t>paduano  selenia</t>
  </si>
  <si>
    <t>tortora  ester</t>
  </si>
  <si>
    <t>federici  rita</t>
  </si>
  <si>
    <t>caliciotti  giuseppina</t>
  </si>
  <si>
    <t>capogna  emilia</t>
  </si>
  <si>
    <t>cesari  paola</t>
  </si>
  <si>
    <t>fanfarillo  rossana</t>
  </si>
  <si>
    <t>paniccia  francesca</t>
  </si>
  <si>
    <t>sargentoni  lucia</t>
  </si>
  <si>
    <t>pantano  sabrina</t>
  </si>
  <si>
    <t>carraro  mirella</t>
  </si>
  <si>
    <t>noce  rachele</t>
  </si>
  <si>
    <t>barbera  antonella</t>
  </si>
  <si>
    <t>bravo  roberta</t>
  </si>
  <si>
    <t>ferrante  simonetta</t>
  </si>
  <si>
    <t>filippo  valeria</t>
  </si>
  <si>
    <t>lena  manuela</t>
  </si>
  <si>
    <t>meleo  gabriella</t>
  </si>
  <si>
    <t>del  signore  lucia</t>
  </si>
  <si>
    <t>gelfusa  maria  lorella</t>
  </si>
  <si>
    <t>trotto  tommasa</t>
  </si>
  <si>
    <t>grossi  silvana</t>
  </si>
  <si>
    <t>meta  nadia</t>
  </si>
  <si>
    <t>mazza  rossella</t>
  </si>
  <si>
    <t>mancone  gabriella</t>
  </si>
  <si>
    <t>d'oriano  giuseppina</t>
  </si>
  <si>
    <t>martino  patrizia</t>
  </si>
  <si>
    <t>rea  barbara</t>
  </si>
  <si>
    <t>alonzi  marina</t>
  </si>
  <si>
    <t>gizzi  silvana</t>
  </si>
  <si>
    <t>iafrate  sabrina</t>
  </si>
  <si>
    <t>pandico  chiara</t>
  </si>
  <si>
    <t>morelli  beatrice</t>
  </si>
  <si>
    <t>ferrante  denis</t>
  </si>
  <si>
    <t>pompeo  daniela</t>
  </si>
  <si>
    <t>vinciguerra  patrizia</t>
  </si>
  <si>
    <t>marcoccio  rita</t>
  </si>
  <si>
    <t>santopadre  patrizia</t>
  </si>
  <si>
    <t>cretaro  angela</t>
  </si>
  <si>
    <t>fiorini  marcella</t>
  </si>
  <si>
    <t>mattei  rosanna</t>
  </si>
  <si>
    <t>borrelli  emilia</t>
  </si>
  <si>
    <t>cestra  roberta</t>
  </si>
  <si>
    <t>IC. ATINA</t>
  </si>
  <si>
    <t>IC.  CEPRANO</t>
  </si>
  <si>
    <t>IC.  ISOLA  LIRI</t>
  </si>
  <si>
    <t>IC. ARPINO</t>
  </si>
  <si>
    <t>IC.  ESPERIA</t>
  </si>
  <si>
    <t>IC.  ROCCASECCA</t>
  </si>
  <si>
    <t>IC.  SUPINO</t>
  </si>
  <si>
    <t>S. ELIA FIUMERAPIDO</t>
  </si>
  <si>
    <t>cippitelli  ornella</t>
  </si>
  <si>
    <t>bianchi  emilia</t>
  </si>
  <si>
    <t>caserta  loredana</t>
  </si>
  <si>
    <t>d'auria  anna  lucia</t>
  </si>
  <si>
    <t>di  vozzo  maria  rosaria</t>
  </si>
  <si>
    <t>PIEDIMONTE  S. GERM.</t>
  </si>
  <si>
    <t>IC PIEDIMONTE S. GERMANO</t>
  </si>
  <si>
    <t>iori  katiuscia</t>
  </si>
  <si>
    <t>valente  katia  daniela</t>
  </si>
  <si>
    <t>astolfi  annamaria</t>
  </si>
  <si>
    <t>cerrito  loredana</t>
  </si>
  <si>
    <t>cinelli  katia</t>
  </si>
  <si>
    <t>d'aguanno laura vittoria</t>
  </si>
  <si>
    <t>danella  rina</t>
  </si>
  <si>
    <t>de micco  graziella</t>
  </si>
  <si>
    <t>de  rosa  gemma  simona</t>
  </si>
  <si>
    <t>di  cicco  maria  rita</t>
  </si>
  <si>
    <t>di cola  cinzia</t>
  </si>
  <si>
    <t>di  folco  luana</t>
  </si>
  <si>
    <t>fusco  maria  ester</t>
  </si>
  <si>
    <t>mango  anna maria</t>
  </si>
  <si>
    <t>martini  ascenza  santa</t>
  </si>
  <si>
    <t>morra  genoveffa</t>
  </si>
  <si>
    <t>pacitti  cecilia</t>
  </si>
  <si>
    <t>papetti  eufemia</t>
  </si>
  <si>
    <t>parisini  cristina</t>
  </si>
  <si>
    <t>perciballi  rina</t>
  </si>
  <si>
    <t>petricca  virginia</t>
  </si>
  <si>
    <t>piacente  luisa</t>
  </si>
  <si>
    <t>pittiglio  gabriella</t>
  </si>
  <si>
    <t>podagrosi  luciana</t>
  </si>
  <si>
    <t>pucci  mirella</t>
  </si>
  <si>
    <t>pulselli  maria  cristina</t>
  </si>
  <si>
    <t>rotondo  rosaria</t>
  </si>
  <si>
    <t>sciacchitano  maria teresa</t>
  </si>
  <si>
    <t>uccioli  francesca</t>
  </si>
  <si>
    <t>vannini  fulvia</t>
  </si>
  <si>
    <t>verdecchia  lidia</t>
  </si>
  <si>
    <t>verrecchia  anna  maria</t>
  </si>
  <si>
    <t xml:space="preserve">lisi  matilde     </t>
  </si>
  <si>
    <t xml:space="preserve">maiuri  caterina  </t>
  </si>
  <si>
    <t>PIEDIMONTE SAN GERMANO</t>
  </si>
  <si>
    <t>tit.</t>
  </si>
  <si>
    <t>di donato  franceschina</t>
  </si>
  <si>
    <t>petricca  daniela</t>
  </si>
  <si>
    <t>valeri  stella</t>
  </si>
  <si>
    <t>iovine  giuseppina</t>
  </si>
  <si>
    <t>d'orsi  chiara</t>
  </si>
  <si>
    <t>pucci  manuela</t>
  </si>
  <si>
    <t>pica  natascia</t>
  </si>
  <si>
    <t>frasca  irene</t>
  </si>
  <si>
    <t>BIAMANI  LIA</t>
  </si>
  <si>
    <t>VERDECCHIA  LIDIA</t>
  </si>
  <si>
    <t>melone  rosa</t>
  </si>
  <si>
    <t>vitale  barbara</t>
  </si>
  <si>
    <t>valleriani  silvia</t>
  </si>
  <si>
    <t>corlei  maria  cristina</t>
  </si>
  <si>
    <t>cipolloni  lucia</t>
  </si>
  <si>
    <t>rossi  paola</t>
  </si>
  <si>
    <t>palombo  gina</t>
  </si>
  <si>
    <t>organico                          DIRITTO 2010</t>
  </si>
  <si>
    <t xml:space="preserve"> </t>
  </si>
  <si>
    <t>disponibile</t>
  </si>
  <si>
    <t>toti  virginie</t>
  </si>
  <si>
    <t>gismondi  catia</t>
  </si>
  <si>
    <t xml:space="preserve">carullo  teresa   </t>
  </si>
  <si>
    <t>de santis  luisa</t>
  </si>
  <si>
    <t xml:space="preserve">IC. M.S.G. CAMPANO  1° </t>
  </si>
  <si>
    <t xml:space="preserve">IC. M.S.G. CAMPANO  2° </t>
  </si>
  <si>
    <r>
      <t xml:space="preserve">O.D.  2010 posti   aggiuntivi  </t>
    </r>
    <r>
      <rPr>
        <sz val="12"/>
        <rFont val="Arial"/>
        <family val="2"/>
      </rPr>
      <t>PS.</t>
    </r>
  </si>
  <si>
    <t xml:space="preserve">organico                          di Diritto  PS. </t>
  </si>
  <si>
    <t>organico                          di Diritto  UD.</t>
  </si>
  <si>
    <t>organico                           di Diritto  VS.</t>
  </si>
  <si>
    <t>sovrannumerario</t>
  </si>
  <si>
    <t>nuovi posti</t>
  </si>
  <si>
    <t>TOTALE                   alunni</t>
  </si>
  <si>
    <t>x</t>
  </si>
  <si>
    <t>citriniti  teresa</t>
  </si>
  <si>
    <t>mazzocchia  alba lisa</t>
  </si>
  <si>
    <t>totale posti</t>
  </si>
  <si>
    <t>L. 104  art.3  c. 3</t>
  </si>
  <si>
    <t>deroghe     PS</t>
  </si>
  <si>
    <t>deroghe    UD</t>
  </si>
  <si>
    <t>deroghe    VS</t>
  </si>
  <si>
    <t>n° posti x scuola</t>
  </si>
  <si>
    <t>L</t>
  </si>
  <si>
    <t>IC.  AMASENO</t>
  </si>
  <si>
    <t>paniccia  maria  luisa</t>
  </si>
  <si>
    <t>ruggiero paola</t>
  </si>
  <si>
    <t>cestra romina</t>
  </si>
  <si>
    <t>mobili manuela</t>
  </si>
  <si>
    <t>riccio marianna</t>
  </si>
  <si>
    <t>simonelli silvana</t>
  </si>
  <si>
    <t>tullio  valentina</t>
  </si>
  <si>
    <t>BRAICO  SABRINA</t>
  </si>
  <si>
    <t>S. APOLLINARE</t>
  </si>
  <si>
    <t>colasanti marisa</t>
  </si>
  <si>
    <t>carcione anna rita</t>
  </si>
  <si>
    <t>russo  angelina</t>
  </si>
  <si>
    <t>colagiovanni  sara</t>
  </si>
  <si>
    <t>minchella  miriam</t>
  </si>
  <si>
    <t>palmieri  laura</t>
  </si>
  <si>
    <t>benedetto  maria</t>
  </si>
  <si>
    <t>capocci  patrizia</t>
  </si>
  <si>
    <t>valente antonietta</t>
  </si>
  <si>
    <t>brugnetti claudia</t>
  </si>
  <si>
    <t>salerno  concetta</t>
  </si>
  <si>
    <t>luciano  vincenzo</t>
  </si>
  <si>
    <t>iadipaolo giovanna</t>
  </si>
  <si>
    <t>IC.   ISOLA  LIRI</t>
  </si>
  <si>
    <t>organico                          DIRITTO 2011</t>
  </si>
  <si>
    <t>organico                          DIRITTO 2012</t>
  </si>
  <si>
    <t>SGURGOLA</t>
  </si>
  <si>
    <t>titolari  con  sede</t>
  </si>
  <si>
    <t>braico  sabrina</t>
  </si>
  <si>
    <t>de  rosa  rachela</t>
  </si>
  <si>
    <t>profeta  laura</t>
  </si>
  <si>
    <t>docenti in attesa    di sede</t>
  </si>
  <si>
    <t xml:space="preserve">PRIMO </t>
  </si>
  <si>
    <t xml:space="preserve">SECONDO </t>
  </si>
  <si>
    <t xml:space="preserve">TERZO     </t>
  </si>
  <si>
    <t xml:space="preserve">TERZO </t>
  </si>
  <si>
    <t>posti aggiuntivi</t>
  </si>
  <si>
    <t>sovrannumerari</t>
  </si>
  <si>
    <t>sovr. 1</t>
  </si>
  <si>
    <t>sovr. 2</t>
  </si>
  <si>
    <t xml:space="preserve">TOTALE   </t>
  </si>
  <si>
    <t>DE  MARCHIS  PATRIZIA</t>
  </si>
  <si>
    <t>DE MICCO  GRAZIELLA</t>
  </si>
  <si>
    <t>DE  PROSPERIS  GRAZIELLA</t>
  </si>
  <si>
    <t>DE ROSA GEMMA SIMONA</t>
  </si>
  <si>
    <t>DE ROSA RACHELE</t>
  </si>
  <si>
    <t>DE SANTIS LUISA</t>
  </si>
  <si>
    <t>DEL SIGNORE LAURA</t>
  </si>
  <si>
    <t>DEL SIGNORE LUCIA</t>
  </si>
  <si>
    <t>DELL'ORCO FEDERICA</t>
  </si>
  <si>
    <t>DI CICCO MARIA RITA</t>
  </si>
  <si>
    <t>DI COLA  CINZIA</t>
  </si>
  <si>
    <t>DI CRESCE  ROBERTA</t>
  </si>
  <si>
    <t>DI DONATO FRANCESCHINA</t>
  </si>
  <si>
    <t>DI FOLCO LUANA</t>
  </si>
  <si>
    <t>DI MASCOLO ISOTTA</t>
  </si>
  <si>
    <t>DI VERONICA  BARBARA</t>
  </si>
  <si>
    <t>DI VOZZO M. ROSARIA</t>
  </si>
  <si>
    <t>FANFARLIIO  ROSSANA</t>
  </si>
  <si>
    <t>FANFARLIIO  TIZIANA</t>
  </si>
  <si>
    <t>FANTETTI GIOVANNA</t>
  </si>
  <si>
    <t>FARDELLI ALESSANDRA</t>
  </si>
  <si>
    <t>FEDERICI  RITA</t>
  </si>
  <si>
    <t>FERRANTE  DENIS</t>
  </si>
  <si>
    <t>FERRANTE  SIMONETTA</t>
  </si>
  <si>
    <t>FILIPPI  VALERIA</t>
  </si>
  <si>
    <t>FIORINI  MARCELLA</t>
  </si>
  <si>
    <t>FOLCARELLI ANNA MARIA</t>
  </si>
  <si>
    <t>FUMAROLA  PATRIZIA</t>
  </si>
  <si>
    <t xml:space="preserve">FUSCO MARIA  ESTER </t>
  </si>
  <si>
    <t>GABRIELE MARIA GRAZIA</t>
  </si>
  <si>
    <t>GARGIVOLO STEFANIA</t>
  </si>
  <si>
    <t>GATTA  TIZIANA</t>
  </si>
  <si>
    <t>GELFUSA M. LORELLA</t>
  </si>
  <si>
    <t>GEMMITI ENRICA</t>
  </si>
  <si>
    <t>GENTILE FRANCESCA</t>
  </si>
  <si>
    <t>GERARDI  GIOVANNA</t>
  </si>
  <si>
    <t>GERMANI  ADELE</t>
  </si>
  <si>
    <t>GESUALE MARIA PIA</t>
  </si>
  <si>
    <t>GIRALICO  DANIELA</t>
  </si>
  <si>
    <t>GISMONDI  CATIA</t>
  </si>
  <si>
    <t>GIZZI  SILVANA</t>
  </si>
  <si>
    <t>GROSSI  SILVANA</t>
  </si>
  <si>
    <t>IAFRATE  SABRINA</t>
  </si>
  <si>
    <t>IANNUCCI  LUCIANA</t>
  </si>
  <si>
    <t>IARUSCI MARIA GRAZIA</t>
  </si>
  <si>
    <t>IORI  KATIUSCIA</t>
  </si>
  <si>
    <t>LENA  MANUELA</t>
  </si>
  <si>
    <t>LIBURDI  PIERA</t>
  </si>
  <si>
    <t>LISI  MATILDE</t>
  </si>
  <si>
    <t>LORENZI  AURORA</t>
  </si>
  <si>
    <t>LORETI  NADIA</t>
  </si>
  <si>
    <t>LUDOVICI  LAURA</t>
  </si>
  <si>
    <t>LUPO M. CRISTINA</t>
  </si>
  <si>
    <t>MADDALENA M. CRISTIANA</t>
  </si>
  <si>
    <t>MAGNANTI  SIMONA</t>
  </si>
  <si>
    <t>MAIURI  CATERINA</t>
  </si>
  <si>
    <t>MANCONE GABRIELLA</t>
  </si>
  <si>
    <t>MANGO  ANNAMARIA</t>
  </si>
  <si>
    <t>MARANDOLA M. PIA</t>
  </si>
  <si>
    <t>MARCOCCIO  RITA</t>
  </si>
  <si>
    <t>MARTINI ASCENZA SANTA</t>
  </si>
  <si>
    <t>MARTINO PATRIZIA</t>
  </si>
  <si>
    <t>MATTEI  ROSANNA</t>
  </si>
  <si>
    <t>MAZZA ROSSELLA</t>
  </si>
  <si>
    <t>MAZZOCCHIA  ALBALISA</t>
  </si>
  <si>
    <t>MELEAGRI  LETIZIA</t>
  </si>
  <si>
    <t>MELEO  GABRIELLA</t>
  </si>
  <si>
    <t>MESSORE  MAURO</t>
  </si>
  <si>
    <t>META  NADIA</t>
  </si>
  <si>
    <t>MINCHELLA MIRIAM</t>
  </si>
  <si>
    <t>MOLLICONE  CONSUELO</t>
  </si>
  <si>
    <t>MORELLI  BEATRICE</t>
  </si>
  <si>
    <t>NOCE  RACHELE</t>
  </si>
  <si>
    <t>PACITTI  CECILIA</t>
  </si>
  <si>
    <t>PADUANO  SELENIA</t>
  </si>
  <si>
    <t>PAGLIAROLI M. GIULIA</t>
  </si>
  <si>
    <t>MORRA GENOVEFFA</t>
  </si>
  <si>
    <t>PALOMBO  GINA</t>
  </si>
  <si>
    <t>PANACCIONE  LUISA</t>
  </si>
  <si>
    <t>PANARESE  ANTONELLA</t>
  </si>
  <si>
    <t>PANDICO  CHIARA</t>
  </si>
  <si>
    <t>PANICCIA  FRANCESCA</t>
  </si>
  <si>
    <t>PANTANO  SABRINA</t>
  </si>
  <si>
    <t>PAPETTI  EUFEMIA</t>
  </si>
  <si>
    <t>PARISINI CRISTINA</t>
  </si>
  <si>
    <t>PERCIBALLI  FILOMENA</t>
  </si>
  <si>
    <t>PERCIBALLI  RINA</t>
  </si>
  <si>
    <t>PETRICCA  ANTONELLA</t>
  </si>
  <si>
    <t>PETRICCA  VIRGINIA</t>
  </si>
  <si>
    <t>PETRILLI  MARIA</t>
  </si>
  <si>
    <t>PIACENTE  LUISA</t>
  </si>
  <si>
    <t>PICA  NATASCIA</t>
  </si>
  <si>
    <t>PITTIGLIO  GABRIELLA</t>
  </si>
  <si>
    <t>PODAGROSI LUCIANA</t>
  </si>
  <si>
    <t>POMPEO  DANIELA</t>
  </si>
  <si>
    <t>PROFETA  LAURA</t>
  </si>
  <si>
    <t>PUCCI  MIRELLA</t>
  </si>
  <si>
    <t>PULSELLI M. CRISTINA</t>
  </si>
  <si>
    <t>REA  BARBARA</t>
  </si>
  <si>
    <t>RIZZA  PATRIZIA</t>
  </si>
  <si>
    <t>ROCCA  DANIELA</t>
  </si>
  <si>
    <t>ROSCIA  LUCIANA</t>
  </si>
  <si>
    <t>ROTONDO  ROSARIA</t>
  </si>
  <si>
    <t>RUGGIERO  PAOLA</t>
  </si>
  <si>
    <t>SALAMENA  GIOVANNA</t>
  </si>
  <si>
    <t>SANTOPADRE  PATRIZIA</t>
  </si>
  <si>
    <t>SANTUCCI DESIREE</t>
  </si>
  <si>
    <t>SARGENTONI  LUCIA</t>
  </si>
  <si>
    <t>SCACCIA  ROMINA</t>
  </si>
  <si>
    <t>SCIACCHITANO M. TERESA</t>
  </si>
  <si>
    <t>SIRIZZOTTI  CATIA</t>
  </si>
  <si>
    <t>SPIRIDIGLIOZZI  ROSA</t>
  </si>
  <si>
    <t>TAGLIAFERRI  SIMONETTA</t>
  </si>
  <si>
    <t>TERSIGNI  CATIA</t>
  </si>
  <si>
    <t>TOMEI  ANNA</t>
  </si>
  <si>
    <t>TOMEI  MARIA</t>
  </si>
  <si>
    <t xml:space="preserve">TORTORA  ESTER  </t>
  </si>
  <si>
    <t>TOTI  VIRGINIE</t>
  </si>
  <si>
    <t>TRAMONTOZZI A. MARIA</t>
  </si>
  <si>
    <t>TROTTO  TOMMASA</t>
  </si>
  <si>
    <t>UCCIOLI  FRANCESCA</t>
  </si>
  <si>
    <t>VALENTE KATIA DANIELA</t>
  </si>
  <si>
    <t>VANNINI FULVIA</t>
  </si>
  <si>
    <t>VERO  VERA</t>
  </si>
  <si>
    <t>VERRECCHIA  A. MARIA</t>
  </si>
  <si>
    <t>VINCIGUERRA  PATRIZIA</t>
  </si>
  <si>
    <t>VITALE  BARBARA</t>
  </si>
  <si>
    <t>VITIELLO TERSILLA</t>
  </si>
  <si>
    <t>ZACCARI MARIARITA</t>
  </si>
  <si>
    <t>ZINCONE  MARIA</t>
  </si>
  <si>
    <t>SANTAMARIA  VIVIANA</t>
  </si>
  <si>
    <t xml:space="preserve"> di veronica barbara -  noce rachele </t>
  </si>
  <si>
    <t xml:space="preserve">di cicco m. rita - mancone gabriella  -  </t>
  </si>
  <si>
    <t>ALONZI  MARINA</t>
  </si>
  <si>
    <t>ANTONETTI  FLAVIA</t>
  </si>
  <si>
    <t>ASTOLFI  ANNAMARIA</t>
  </si>
  <si>
    <t>ATTURO  CATERINA</t>
  </si>
  <si>
    <t>BARBERA  ANTONELLA</t>
  </si>
  <si>
    <t>BATTISTI  MARIA</t>
  </si>
  <si>
    <t>BELARDINELLI  ANNA</t>
  </si>
  <si>
    <t>AGOSTINI  VALENTINA</t>
  </si>
  <si>
    <t>BENEDETTO  MARIA</t>
  </si>
  <si>
    <t>BERNARDI  ROSELLA</t>
  </si>
  <si>
    <t>BERNARDO  PATRIZIA</t>
  </si>
  <si>
    <t>BIANCHI  EMILIA</t>
  </si>
  <si>
    <t>BOEZI   ENNIO</t>
  </si>
  <si>
    <t>BORRELLI  EMILIA</t>
  </si>
  <si>
    <t>BRAVO  ROBERTA</t>
  </si>
  <si>
    <t>BUCCIARELLI  LORENZINA</t>
  </si>
  <si>
    <t>BUFFA  DARIA</t>
  </si>
  <si>
    <t>CAFOLLA  STEFANIA</t>
  </si>
  <si>
    <t>CALDARONI  PATRIZIA</t>
  </si>
  <si>
    <t>CALICIOTTI  GIUSEPPINA</t>
  </si>
  <si>
    <t>CAPOGNA  EMILIA</t>
  </si>
  <si>
    <t>CARDINALI  ANTONELLA</t>
  </si>
  <si>
    <t>CARRARO  MIRELLA</t>
  </si>
  <si>
    <t>CARULLO  TERESA</t>
  </si>
  <si>
    <t>CASERTA  EMANUELA</t>
  </si>
  <si>
    <t>CASERTA  LOREDANA</t>
  </si>
  <si>
    <t>CERRITO  LOREDANA</t>
  </si>
  <si>
    <t>CESARI  PAOLA</t>
  </si>
  <si>
    <t>CESTRA  ROBERTA</t>
  </si>
  <si>
    <t>CIFERRI  PASQUALINA</t>
  </si>
  <si>
    <t>CINELLI  KATIA</t>
  </si>
  <si>
    <t>CIPPITELLI  FRANCESCA</t>
  </si>
  <si>
    <t>CIPPITELLI  ORNELLA</t>
  </si>
  <si>
    <t>CITRINITI  TERESA</t>
  </si>
  <si>
    <t>COCCARELLI  ANNA LINDA</t>
  </si>
  <si>
    <t>CORLEI  MARIA  CRISTINA</t>
  </si>
  <si>
    <t>CRETARO  ANGELA</t>
  </si>
  <si>
    <t>D'AGUANNO LAURA VITTORIA</t>
  </si>
  <si>
    <t>D'AURIA  ANNA  LUCIA</t>
  </si>
  <si>
    <t>D'ORIANO  GIUSEPPINA</t>
  </si>
  <si>
    <t>D'ORSI  CHIARA</t>
  </si>
  <si>
    <t>DAMIZIA ANNA FELICITA</t>
  </si>
  <si>
    <t>DANELLA  RINA</t>
  </si>
  <si>
    <t>DE ANGELIS  BARBARA</t>
  </si>
  <si>
    <t>DE GASPERIS  TERESA</t>
  </si>
  <si>
    <t>IC.   ALATRI  1°</t>
  </si>
  <si>
    <t>IC.   ALATRI  2°</t>
  </si>
  <si>
    <t>IC.   ANAGNI  1°</t>
  </si>
  <si>
    <t>IC.   ANAGNI  2°</t>
  </si>
  <si>
    <t>ANAGNI CONVITTO</t>
  </si>
  <si>
    <t>caldaroni patrizia</t>
  </si>
  <si>
    <t>panaccione  luisa</t>
  </si>
  <si>
    <t>IC.  CASSINO  1°</t>
  </si>
  <si>
    <t>IC.  CASSINO  2°</t>
  </si>
  <si>
    <t>damizia  anna felicita</t>
  </si>
  <si>
    <t>IC.  CASSINO  3°</t>
  </si>
  <si>
    <t>IC.  CECCANO  1°</t>
  </si>
  <si>
    <t>IC.  CECCANO  2°</t>
  </si>
  <si>
    <t xml:space="preserve">gargivolo  stefania  </t>
  </si>
  <si>
    <t>IC.  FERENTINO  1°</t>
  </si>
  <si>
    <t>coccarelli anna linda rita</t>
  </si>
  <si>
    <t>IC.  FERENTINO  2°</t>
  </si>
  <si>
    <t xml:space="preserve">taglienti  simonetta      </t>
  </si>
  <si>
    <t>IC.  FIUGGI</t>
  </si>
  <si>
    <t xml:space="preserve">germani  adele </t>
  </si>
  <si>
    <t>IC.  FROSINONE 1°</t>
  </si>
  <si>
    <t>IC.  FROSINONE 2°</t>
  </si>
  <si>
    <t>IC.  FROSINONE 3°</t>
  </si>
  <si>
    <t>IC.  FROSINONE 4°</t>
  </si>
  <si>
    <t xml:space="preserve">gesuale  maria pia     </t>
  </si>
  <si>
    <t xml:space="preserve">roscia  luciana        </t>
  </si>
  <si>
    <t xml:space="preserve">panarese antonella </t>
  </si>
  <si>
    <t>IC.  PONTECORVO  1°</t>
  </si>
  <si>
    <t>IC.  PONTECORVO  2°</t>
  </si>
  <si>
    <t>caserta emanuela</t>
  </si>
  <si>
    <t>de rosa rachele</t>
  </si>
  <si>
    <t>IC.  S.ELIA FIUMERAPIDO</t>
  </si>
  <si>
    <t xml:space="preserve">IC. SORA 1° </t>
  </si>
  <si>
    <t xml:space="preserve">IC. SORA 2° </t>
  </si>
  <si>
    <t xml:space="preserve">IC. SORA 3° </t>
  </si>
  <si>
    <t>IC.  VEROLI  1°</t>
  </si>
  <si>
    <t>IC.  VEROLI  2°</t>
  </si>
  <si>
    <t>ALATRI  1</t>
  </si>
  <si>
    <t>ALATRI  2</t>
  </si>
  <si>
    <t>ANAGNI  1</t>
  </si>
  <si>
    <t>ANAGNI  2</t>
  </si>
  <si>
    <t>CASSINO 1</t>
  </si>
  <si>
    <t>CASSINO  2</t>
  </si>
  <si>
    <t>CASSINO  3</t>
  </si>
  <si>
    <t>CECCANO  1</t>
  </si>
  <si>
    <t>CECCANO  2</t>
  </si>
  <si>
    <t>FERENTINO  1</t>
  </si>
  <si>
    <t>FERENTINO  2</t>
  </si>
  <si>
    <t>FROSINONE  1</t>
  </si>
  <si>
    <t>FROSINONE  2</t>
  </si>
  <si>
    <t>FROSINONE  3</t>
  </si>
  <si>
    <t>FROSINONE  4</t>
  </si>
  <si>
    <t>M.S.G. CAMPANO 1</t>
  </si>
  <si>
    <t>M.S.G. CAMPANO 2</t>
  </si>
  <si>
    <t>PONTECORVO  1</t>
  </si>
  <si>
    <t>PONTECORVO  2</t>
  </si>
  <si>
    <t>SAN DONATO VAL DI COMINO</t>
  </si>
  <si>
    <t>SANT'ELIA FIUMERAPIDO</t>
  </si>
  <si>
    <t xml:space="preserve">SAN  GIORGIO   A LIRI </t>
  </si>
  <si>
    <t>SORA  1</t>
  </si>
  <si>
    <t>SORA  2</t>
  </si>
  <si>
    <t>SORA  3</t>
  </si>
  <si>
    <t>VEROLI  1</t>
  </si>
  <si>
    <t>VEROLI  2</t>
  </si>
  <si>
    <t>org. di Diritto 2014/2015</t>
  </si>
  <si>
    <t>MENO</t>
  </si>
  <si>
    <t>PIU'</t>
  </si>
  <si>
    <t>organico                          DIRITTO 2014</t>
  </si>
  <si>
    <t>org. di Fatto 2013/2014</t>
  </si>
  <si>
    <t>ANAGNI convitto</t>
  </si>
  <si>
    <t xml:space="preserve">CASTRO </t>
  </si>
  <si>
    <t>STRANGOLAGALLI</t>
  </si>
  <si>
    <t>IC.  FERENTINO 2°</t>
  </si>
  <si>
    <t>CRESCENZI  GRAZIA</t>
  </si>
  <si>
    <t>di mascio  anna</t>
  </si>
  <si>
    <t>d'agostini rosella</t>
  </si>
  <si>
    <t>11 ore</t>
  </si>
  <si>
    <t>15 ore</t>
  </si>
  <si>
    <t>7 ore</t>
  </si>
  <si>
    <t>IC.  CASTRO DEI VOLSCI</t>
  </si>
  <si>
    <t>IC.  CERVARO</t>
  </si>
  <si>
    <t>di franco emanuela</t>
  </si>
  <si>
    <t>lupo graziana</t>
  </si>
  <si>
    <t>fraioli  patrizia</t>
  </si>
  <si>
    <t>marandola  m. pia</t>
  </si>
  <si>
    <t>salvatore  patrizia</t>
  </si>
  <si>
    <t>angelosanto  domenica</t>
  </si>
  <si>
    <t>crescenzi  chiara</t>
  </si>
  <si>
    <t>zaccari  m. rita</t>
  </si>
  <si>
    <t>loreti  nadia</t>
  </si>
  <si>
    <t>de marchis  patrizia</t>
  </si>
  <si>
    <t>randazzo  cettina  tiziana</t>
  </si>
  <si>
    <t>di nardi a. maria</t>
  </si>
  <si>
    <t>gemmiti  anna maria</t>
  </si>
  <si>
    <t>martino raffaela</t>
  </si>
  <si>
    <t>petrilli maria</t>
  </si>
  <si>
    <t>petrilli  rita</t>
  </si>
  <si>
    <t>jakson  chiara</t>
  </si>
  <si>
    <t>petricca  antonella</t>
  </si>
  <si>
    <t>rutini  valeria</t>
  </si>
  <si>
    <t>TROTTO  GRAZIELLA</t>
  </si>
  <si>
    <t>ceci maria cristina</t>
  </si>
  <si>
    <t>quattrociocchi maria cristina</t>
  </si>
  <si>
    <t>org. di Diritto 2015/2016</t>
  </si>
  <si>
    <t xml:space="preserve">fanfarillo tiziana </t>
  </si>
  <si>
    <t xml:space="preserve">bernardo patrizia - cafolla stefania dell'orco federica - magnanti simona - </t>
  </si>
  <si>
    <t>papetti eufemia -  parisini cristina - petricca virginia -    LUPO M. CRISTINA - SANTUCCI  DESIREE</t>
  </si>
  <si>
    <t xml:space="preserve">belardinilli anna grazia - </t>
  </si>
  <si>
    <t>atturo  caterina - de angelis  barbara - uccioli francesca  - DI FRANCO EMANUELA - LUPO GRAZIANA - MAZZOCCHI ELISABETTA - MORREA  FEDERICA - VALERI STELLA - VALLERIANI SILVIA</t>
  </si>
  <si>
    <t xml:space="preserve">fantetti giovanna -    DI TOMASSI SILVIA - LA BELLA  ROMINA                                                                                                                  </t>
  </si>
  <si>
    <t xml:space="preserve">pompeo  daniela  -   ROMITI MARIANNA                              </t>
  </si>
  <si>
    <t>corlei  maria  cristina                                     di vozzo  maria  rosaria -  piacente  luisa  - COCCARELLI ANNA LINDA RITA - GEMMITI  ENRICA - PALOMBO GINA</t>
  </si>
  <si>
    <t>iannucci  luciana -  de santis luisa  -             toti virginie - lisi  matilde - BIANCHI EMILIA - VALENTE ANTONIETTA - FRAIOLI PATRIZIA</t>
  </si>
  <si>
    <t>gismondi catia                                               CAPOCCI  PATRIZIA -                      D'AGOSTINI ROSELLA</t>
  </si>
  <si>
    <t>perciballi rina  - sirizzotti catia - CIPPITELLI  FRANCESCA -                   CIPPITELLI  ORNELLA</t>
  </si>
  <si>
    <t>de gasperis  teresa   -                   MELEAGRI LETIZIA - ROCCA  DANIELA-  zincone  maria</t>
  </si>
  <si>
    <t xml:space="preserve"> de micco graziella fardelli alessandra - morra genoveffa - pacitti cecilia - valente catia daniela - BENEDETTO  MARIA - MARANDOLA M. PIA PANACCIONE  LUISA -                  PANARESE ANTONELLA - RUSSO ANGELINA - SALERNO CONCETTA</t>
  </si>
  <si>
    <t>buffa daria - di donato franceschina -  damizia anna felicita - RUSCILLO FRANCA - DI MASCIO ANNA - MELONE ROSA - SALVATORE PATRIZIA</t>
  </si>
  <si>
    <t xml:space="preserve">d'aguanno laura vittoria -                          messore  mauro -          rizza  patrizia - vero vera -         verrecchia a. maria  -  ANGELOSANTO DOMENICA    - IOVINE GIUSEPPINA - MATERIALE  GIULIANA -  PUCCI MANUELA  - TULLIO VALENTINA   </t>
  </si>
  <si>
    <t>salamena  giovanna  ferrante simonetta - CRESCENZI CHIARA - TANZI VALERIA</t>
  </si>
  <si>
    <t>di mascolo isotta - gentile francesca - paduano selenia - LIBURDI PIERA - VERNAROLI SABRINA</t>
  </si>
  <si>
    <t>bucciarelli lorenzina -                              sciacchitano m. teresa - tortora ester                  COLAGIOVANNI  SARA - FILIPPO  VALERIA - RUNGO  GIUSEPPINA</t>
  </si>
  <si>
    <t>d'auria a. lucia - gargivolo stefania  - pucci mirella  - D'ORSI  CHIARA</t>
  </si>
  <si>
    <t>citriniti  teresa  - rotondo  rosaria  - LUCIANO  VINCENZO - LONGO CONCETTINA</t>
  </si>
  <si>
    <t xml:space="preserve">bernardi  rosella   -                              </t>
  </si>
  <si>
    <t>caliciotti giuseppina - cardinali antonella -   maddalena m. cristiana -     mazzocchia alba lisa - pantano sabrina - podagrosi luciana  - ZACCARI  MARIA RITA</t>
  </si>
  <si>
    <t>pica  natascia -  taglienti   simonetta - PICCHI  SANDRA - PROFETA  LAURA</t>
  </si>
  <si>
    <t xml:space="preserve">di cola cinzia - germani adele - iori katiuscia          - loreti nadia -      VERDECCHIA  LIDIA            </t>
  </si>
  <si>
    <t xml:space="preserve"> - cesari paola  -     fanfarillo rossana - paniccia francesca</t>
  </si>
  <si>
    <t xml:space="preserve">gatta  tiziana -  vitiello tersilla -              FRASCA  IRENE   - GALEI  FRANCESCA                </t>
  </si>
  <si>
    <t>fumarola patrizia - iarusci m. grazia antonetti flavia - MARINI MICHELA  -            DE MARCHIS PATRIZIA  - capogna emilia</t>
  </si>
  <si>
    <t>gesuale maria pia - mango annamaria - martini ascenza santa - sargentoni  lucia - BOEZI  ENNIO - RANDAZZO CETTINA TIZIANA</t>
  </si>
  <si>
    <t xml:space="preserve">battisti maria - pulselli m. cristina - PETRICCA  DANIELA </t>
  </si>
  <si>
    <t>carraro mirella -                                               de prosperis graziella -                              VITALE  BARBARA - MASTROIANNI LAURA</t>
  </si>
  <si>
    <t xml:space="preserve">di folco luana </t>
  </si>
  <si>
    <t xml:space="preserve">carullo  teresa - roscia  luciana -                 DI NARDI A. MARIA  - GEMMITI A. MARIA - MARTINO RAFFAELA - </t>
  </si>
  <si>
    <t xml:space="preserve">caserta emanuela - lena manuela  -meleo gabriella - pittiglio gabriella -  </t>
  </si>
  <si>
    <t>barbera antonella  -  cerrito loredana - del signore lucia - gelfusa m. lorella - trotto tommasa -    gerardi  giovanna   trasf.  RUGGIERO  PAOLA</t>
  </si>
  <si>
    <t>astolfi annamaria - marcoccio  rita  - perciballi  filomena - SANTOPADRE  PATRIZIA - CASERTA  IVAN - ROSSI PAOLA</t>
  </si>
  <si>
    <t>caserta  loredana - danella rina -       grossi  silvana - BRAICO  SABRINA -   PALMIERI  LAURA - PETRILLI  MARIA</t>
  </si>
  <si>
    <t>de  rosa gemma  simona -  meta nadia -   MINCHELLA MIRIAM - PETRILLI RITA</t>
  </si>
  <si>
    <t>doriano giuseppina - rea  barbara - martino patrizia - CIPOLLONI  LUCIA -JACKSON CHIARA</t>
  </si>
  <si>
    <t>alonzi  marina - iafrate  sabrina  -  pandico chiara - DI CRESCE  ROBERTA -      PETRICCA  ANTONELLA</t>
  </si>
  <si>
    <t>gizzi  silvana -   morelli beatrice        CINELLI KATIA</t>
  </si>
  <si>
    <t xml:space="preserve">vinciguerra  patrizia -                                      ferrante  denis </t>
  </si>
  <si>
    <t xml:space="preserve">cretaro angela - fiorini marcella -   mattei rosanna -  -        </t>
  </si>
  <si>
    <t xml:space="preserve">borrelli  emilia - cestra roberta - pagliaroli m. giulia - scaccia romina - tomei anna   -  tomei maria   trasf.    GIRALICO DANIELA -CESTRA  ROMINA - ROTONDO GINEVRA - SCACCIA ISABELLA              </t>
  </si>
  <si>
    <t>organico                          DIRITTO 2015  PS.</t>
  </si>
  <si>
    <t>organico                          DIRITTO 2015  UD.</t>
  </si>
  <si>
    <t>organico                          DIRITTO 2015  VS.</t>
  </si>
  <si>
    <t>pica  natascia -  taglienti   simonetta - PROFETA  LAURA</t>
  </si>
  <si>
    <t xml:space="preserve">lena manuela  -meleo gabriella - pittiglio gabriella -  </t>
  </si>
  <si>
    <t xml:space="preserve">caldaroni patrizia   - fusco m. ester - </t>
  </si>
  <si>
    <t>bravo  roberta - guercia immacolata</t>
  </si>
  <si>
    <t>d'auria a. lucia -  gargivolo stefania  - pucci mirella  - D'ORSI  CHIARA - misto sonia - tortolano stefania</t>
  </si>
  <si>
    <t xml:space="preserve">fedele paola </t>
  </si>
  <si>
    <t xml:space="preserve">pompeo  daniela  -                               </t>
  </si>
  <si>
    <t>barbera antonella  -  cerrito loredana - del signore lucia - gelfusa m. lorella - trotto tommasa -    gerardi  giovanna - del signore laura</t>
  </si>
  <si>
    <r>
      <t xml:space="preserve">POSTI </t>
    </r>
    <r>
      <rPr>
        <b/>
        <sz val="14"/>
        <color indexed="10"/>
        <rFont val="Arial"/>
        <family val="2"/>
      </rPr>
      <t>DISPONIBILI UD</t>
    </r>
  </si>
  <si>
    <r>
      <t xml:space="preserve">POSTI </t>
    </r>
    <r>
      <rPr>
        <b/>
        <sz val="14"/>
        <color indexed="10"/>
        <rFont val="Arial"/>
        <family val="2"/>
      </rPr>
      <t>DISPINIBILI</t>
    </r>
    <r>
      <rPr>
        <b/>
        <sz val="14"/>
        <rFont val="Arial"/>
        <family val="2"/>
      </rPr>
      <t xml:space="preserve">  </t>
    </r>
    <r>
      <rPr>
        <b/>
        <sz val="14"/>
        <color indexed="10"/>
        <rFont val="Arial"/>
        <family val="2"/>
      </rPr>
      <t>PS</t>
    </r>
  </si>
  <si>
    <r>
      <t xml:space="preserve">POSTI  </t>
    </r>
    <r>
      <rPr>
        <b/>
        <sz val="14"/>
        <color indexed="10"/>
        <rFont val="Arial"/>
        <family val="2"/>
      </rPr>
      <t>DISPONIBILI VS</t>
    </r>
  </si>
  <si>
    <t>buffa daria - di donato franceschina -  damizia anna felicita - ruscillo franca - di mascio  anna - melone rosa - salvatore patrizia</t>
  </si>
  <si>
    <r>
      <t xml:space="preserve">fanfarillo tiziana - </t>
    </r>
    <r>
      <rPr>
        <b/>
        <sz val="12"/>
        <color indexed="10"/>
        <rFont val="Arial"/>
        <family val="2"/>
      </rPr>
      <t>lupo maria. cristina</t>
    </r>
    <r>
      <rPr>
        <b/>
        <sz val="12"/>
        <rFont val="Arial"/>
        <family val="2"/>
      </rPr>
      <t xml:space="preserve"> </t>
    </r>
  </si>
  <si>
    <r>
      <t>atturo  caterina - de angelis  barbara - uccioli francesca  - mazzocchi elisabetta - morrea federica - valeri stella - valleriani silvia-</t>
    </r>
    <r>
      <rPr>
        <b/>
        <sz val="12"/>
        <color indexed="10"/>
        <rFont val="Arial"/>
        <family val="2"/>
      </rPr>
      <t xml:space="preserve"> romiti marianna</t>
    </r>
    <r>
      <rPr>
        <b/>
        <sz val="12"/>
        <rFont val="Arial"/>
        <family val="2"/>
      </rPr>
      <t xml:space="preserve">  </t>
    </r>
  </si>
  <si>
    <r>
      <t xml:space="preserve">caliciotti giuseppina - cardinali antonella -   maddalena m. cristiana -     mazzocchia alba lisa - pantano sabrina - podagrosi luciana  - ZACCARI  MARIA RITA - </t>
    </r>
    <r>
      <rPr>
        <b/>
        <sz val="12"/>
        <color indexed="10"/>
        <rFont val="Arial"/>
        <family val="2"/>
      </rPr>
      <t>picchi sandra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(UD)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di tomassi silvia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 xml:space="preserve"> (VS)</t>
    </r>
  </si>
  <si>
    <r>
      <t xml:space="preserve">papetti eufemia -  parisini cristina - petricca virginia - santucci desiree' - </t>
    </r>
    <r>
      <rPr>
        <b/>
        <sz val="12"/>
        <color indexed="10"/>
        <rFont val="Arial"/>
        <family val="2"/>
      </rPr>
      <t>amante emanuela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brugnetti claudia</t>
    </r>
  </si>
  <si>
    <r>
      <t xml:space="preserve">salamena  giovanna  ferrante simonetta - crescenziI grazia-  </t>
    </r>
    <r>
      <rPr>
        <b/>
        <sz val="12"/>
        <color indexed="10"/>
        <rFont val="Arial"/>
        <family val="2"/>
      </rPr>
      <t>caserta  ivan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de giuli fatima</t>
    </r>
    <r>
      <rPr>
        <b/>
        <sz val="12"/>
        <rFont val="Arial"/>
        <family val="2"/>
      </rPr>
      <t xml:space="preserve"> - gemma valentina - mobili manuela - </t>
    </r>
  </si>
  <si>
    <r>
      <t xml:space="preserve">di mascolo isotta - paduano selenia - liburdi piera - vernaroli sabrina - </t>
    </r>
    <r>
      <rPr>
        <b/>
        <sz val="12"/>
        <color indexed="10"/>
        <rFont val="Arial"/>
        <family val="2"/>
      </rPr>
      <t>labbadia chiara</t>
    </r>
  </si>
  <si>
    <r>
      <t xml:space="preserve">cesari paola  -     fanfarillo rossana - paniccia francesca - </t>
    </r>
    <r>
      <rPr>
        <b/>
        <sz val="12"/>
        <color indexed="10"/>
        <rFont val="Arial"/>
        <family val="2"/>
      </rPr>
      <t>trulli miriam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 xml:space="preserve">(VS) - bracaglia morante cristina - lupo graziana - </t>
    </r>
  </si>
  <si>
    <r>
      <t xml:space="preserve">corlei  maria  cristina                                     di vozzo  maria  rosaria -  piacente  luisa  - coccarelli anna linda rita - gemmiti  enrica - palombo gina - </t>
    </r>
    <r>
      <rPr>
        <b/>
        <sz val="12"/>
        <color indexed="10"/>
        <rFont val="Arial"/>
        <family val="2"/>
      </rPr>
      <t>braico  sabrina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caserta emanuela</t>
    </r>
    <r>
      <rPr>
        <b/>
        <sz val="12"/>
        <rFont val="Arial"/>
        <family val="2"/>
      </rPr>
      <t xml:space="preserve">-  </t>
    </r>
    <r>
      <rPr>
        <b/>
        <sz val="12"/>
        <color indexed="10"/>
        <rFont val="Arial"/>
        <family val="2"/>
      </rPr>
      <t>longo concettina</t>
    </r>
    <r>
      <rPr>
        <b/>
        <sz val="12"/>
        <rFont val="Arial"/>
        <family val="2"/>
      </rPr>
      <t xml:space="preserve">- </t>
    </r>
    <r>
      <rPr>
        <b/>
        <sz val="12"/>
        <color indexed="10"/>
        <rFont val="Arial"/>
        <family val="2"/>
      </rPr>
      <t>mattia silvia</t>
    </r>
  </si>
  <si>
    <r>
      <t xml:space="preserve">iannucci  luciana -  de santis luisa  -             toti virginie - lisi  matilde - bianchi emilia - valente antonietta - fraioli patrizia -  </t>
    </r>
    <r>
      <rPr>
        <b/>
        <sz val="12"/>
        <color indexed="10"/>
        <rFont val="Arial"/>
        <family val="2"/>
      </rPr>
      <t>mollicone consuelo</t>
    </r>
  </si>
  <si>
    <r>
      <t xml:space="preserve">de micco graziella -fardelli alessandra - morra genoveffa - pacitti cecilia - valente catia daniela - benedetto maria - marandola m. pia - panaccione  luisa - panarese antonella - russo angelina - salerno concetta - </t>
    </r>
    <r>
      <rPr>
        <b/>
        <sz val="12"/>
        <color indexed="10"/>
        <rFont val="Arial"/>
        <family val="2"/>
      </rPr>
      <t>palumbo marina</t>
    </r>
  </si>
  <si>
    <r>
      <t xml:space="preserve">perciballi rina  - sirizzotti catia  -                   cippitelli  ornella - </t>
    </r>
    <r>
      <rPr>
        <b/>
        <sz val="12"/>
        <color indexed="10"/>
        <rFont val="Arial"/>
        <family val="2"/>
      </rPr>
      <t>de paolis giulia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passi flavia</t>
    </r>
  </si>
  <si>
    <r>
      <t xml:space="preserve">gatta  tiziana -  vitiello tersilla -              FRASCA  IRENE   - GALEI  FRANCESCA - </t>
    </r>
    <r>
      <rPr>
        <b/>
        <sz val="12"/>
        <color indexed="10"/>
        <rFont val="Arial"/>
        <family val="2"/>
      </rPr>
      <t>carrese raffaella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latini sofia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cirillo giusy</t>
    </r>
    <r>
      <rPr>
        <b/>
        <sz val="12"/>
        <rFont val="Arial"/>
        <family val="2"/>
      </rPr>
      <t xml:space="preserve"> -  </t>
    </r>
    <r>
      <rPr>
        <b/>
        <sz val="12"/>
        <color indexed="10"/>
        <rFont val="Arial"/>
        <family val="2"/>
      </rPr>
      <t>paniccia daniela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quattrociocchi maria cristina</t>
    </r>
    <r>
      <rPr>
        <b/>
        <sz val="12"/>
        <rFont val="Arial"/>
        <family val="2"/>
      </rPr>
      <t xml:space="preserve"> -  di domenico emiliana - giuliani laura           </t>
    </r>
  </si>
  <si>
    <r>
      <t xml:space="preserve">meleagri letizia - </t>
    </r>
    <r>
      <rPr>
        <b/>
        <sz val="12"/>
        <color indexed="10"/>
        <rFont val="Arial"/>
        <family val="2"/>
      </rPr>
      <t>mastroianni laura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sperduti federica</t>
    </r>
  </si>
  <si>
    <r>
      <t xml:space="preserve">fantetti giovanna - </t>
    </r>
    <r>
      <rPr>
        <b/>
        <sz val="12"/>
        <color indexed="10"/>
        <rFont val="Arial"/>
        <family val="2"/>
      </rPr>
      <t>tarice michela</t>
    </r>
    <r>
      <rPr>
        <b/>
        <sz val="12"/>
        <rFont val="Arial"/>
        <family val="2"/>
      </rPr>
      <t xml:space="preserve"> - marocca emanuela - ludovici lLaura - lorenzi aurora                                                                                                            </t>
    </r>
  </si>
  <si>
    <r>
      <t xml:space="preserve">citriniti  teresa  - rotondo  rosaria  - luciano  vincenzo - </t>
    </r>
    <r>
      <rPr>
        <b/>
        <sz val="12"/>
        <color indexed="10"/>
        <rFont val="Arial"/>
        <family val="2"/>
      </rPr>
      <t xml:space="preserve">battista antonella (VS) </t>
    </r>
    <r>
      <rPr>
        <b/>
        <sz val="12"/>
        <rFont val="Arial"/>
        <family val="2"/>
      </rPr>
      <t>- di traglia michela - trotto graziella- bernardi rosella</t>
    </r>
  </si>
  <si>
    <r>
      <t xml:space="preserve">di cicco m. rita - mancone gabriella  -   </t>
    </r>
    <r>
      <rPr>
        <b/>
        <sz val="12"/>
        <color indexed="10"/>
        <rFont val="Arial"/>
        <family val="2"/>
      </rPr>
      <t>di franco emanuela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apruzzese rossella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(UD)</t>
    </r>
  </si>
  <si>
    <r>
      <t xml:space="preserve">gismondi catia - capocci  patrizia - </t>
    </r>
    <r>
      <rPr>
        <b/>
        <sz val="12"/>
        <color indexed="10"/>
        <rFont val="Arial"/>
        <family val="2"/>
      </rPr>
      <t>bruni mariaelena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 xml:space="preserve">(UD) </t>
    </r>
    <r>
      <rPr>
        <b/>
        <sz val="12"/>
        <rFont val="Arial"/>
        <family val="2"/>
      </rPr>
      <t xml:space="preserve">- fionda gabriella - vacca floriana                   </t>
    </r>
  </si>
  <si>
    <r>
      <t>di cola cinzia - germani adele - iori katiuscia          - loreti nadia -      VERDECCHIA  LIDIA  -</t>
    </r>
    <r>
      <rPr>
        <b/>
        <sz val="12"/>
        <color indexed="10"/>
        <rFont val="Arial"/>
        <family val="2"/>
      </rPr>
      <t xml:space="preserve"> boezi  ennio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campetelli maria elisabetta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calzone michela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(UD)</t>
    </r>
  </si>
  <si>
    <r>
      <t xml:space="preserve">sciacchitano m. teresa - tortora ester                  colagiovanni sara - filippo valeria - RUNGO  GIUSEPPINA - </t>
    </r>
    <r>
      <rPr>
        <b/>
        <sz val="12"/>
        <color indexed="10"/>
        <rFont val="Arial"/>
        <family val="2"/>
      </rPr>
      <t>anelli serena (VS)</t>
    </r>
    <r>
      <rPr>
        <b/>
        <sz val="12"/>
        <rFont val="Arial"/>
        <family val="2"/>
      </rPr>
      <t xml:space="preserve"> -</t>
    </r>
    <r>
      <rPr>
        <b/>
        <sz val="12"/>
        <color indexed="10"/>
        <rFont val="Arial"/>
        <family val="2"/>
      </rPr>
      <t>colasanti marisa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salomone stefania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(UD)</t>
    </r>
  </si>
  <si>
    <r>
      <t xml:space="preserve">federici  rita - maiuri caterina - </t>
    </r>
    <r>
      <rPr>
        <b/>
        <sz val="12"/>
        <color indexed="10"/>
        <rFont val="Arial"/>
        <family val="2"/>
      </rPr>
      <t>battaglini ilaria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carnevale maria</t>
    </r>
    <r>
      <rPr>
        <b/>
        <sz val="12"/>
        <rFont val="Arial"/>
        <family val="2"/>
      </rPr>
      <t xml:space="preserve"> -  ruggiero</t>
    </r>
    <r>
      <rPr>
        <b/>
        <sz val="12"/>
        <color indexed="10"/>
        <rFont val="Arial"/>
        <family val="2"/>
      </rPr>
      <t xml:space="preserve">  paola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tanzi valeria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gemma francesca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(VS)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simonelli silvana (UD)</t>
    </r>
  </si>
  <si>
    <r>
      <t xml:space="preserve">noce rachele - </t>
    </r>
    <r>
      <rPr>
        <b/>
        <sz val="12"/>
        <color indexed="10"/>
        <rFont val="Arial"/>
        <family val="2"/>
      </rPr>
      <t>biordi isabella</t>
    </r>
    <r>
      <rPr>
        <b/>
        <sz val="12"/>
        <rFont val="Arial"/>
        <family val="2"/>
      </rPr>
      <t xml:space="preserve"> </t>
    </r>
  </si>
  <si>
    <r>
      <t xml:space="preserve">pulselli m. cristina - PETRICCA  DANIELA - </t>
    </r>
    <r>
      <rPr>
        <b/>
        <sz val="12"/>
        <color indexed="10"/>
        <rFont val="Arial"/>
        <family val="2"/>
      </rPr>
      <t>boccardi catia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capobianco elisa</t>
    </r>
  </si>
  <si>
    <r>
      <rPr>
        <b/>
        <sz val="12"/>
        <color indexed="10"/>
        <rFont val="Arial"/>
        <family val="2"/>
      </rPr>
      <t>d'agostini rosella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cipolloni sandra</t>
    </r>
    <r>
      <rPr>
        <b/>
        <sz val="12"/>
        <rFont val="Arial"/>
        <family val="2"/>
      </rPr>
      <t xml:space="preserve"> -  zincone  maria carmen - </t>
    </r>
    <r>
      <rPr>
        <b/>
        <sz val="12"/>
        <color indexed="10"/>
        <rFont val="Arial"/>
        <family val="2"/>
      </rPr>
      <t>rocca  daniela (VS)</t>
    </r>
  </si>
  <si>
    <t>org. di Fatto  2015/2016</t>
  </si>
  <si>
    <t>n. al.</t>
  </si>
  <si>
    <r>
      <t xml:space="preserve">borrelli  emilia - cestra roberta -  scaccia romina - tomei anna   -  tomei maria  - cestra romina - rotondo ginevra - scaccia isabella - </t>
    </r>
    <r>
      <rPr>
        <b/>
        <sz val="12"/>
        <color indexed="10"/>
        <rFont val="Arial"/>
        <family val="2"/>
      </rPr>
      <t>ceci maria cristina</t>
    </r>
    <r>
      <rPr>
        <b/>
        <sz val="12"/>
        <rFont val="Arial"/>
        <family val="2"/>
      </rPr>
      <t xml:space="preserve">  - </t>
    </r>
    <r>
      <rPr>
        <b/>
        <sz val="12"/>
        <color indexed="10"/>
        <rFont val="Arial"/>
        <family val="2"/>
      </rPr>
      <t>d'onorio luana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diamanti annita</t>
    </r>
    <r>
      <rPr>
        <b/>
        <sz val="12"/>
        <rFont val="Arial"/>
        <family val="2"/>
      </rPr>
      <t xml:space="preserve">          </t>
    </r>
  </si>
  <si>
    <t>gizzi  silvana -   morelli beatrice - cinelli katia</t>
  </si>
  <si>
    <r>
      <t xml:space="preserve">gesuale maria pia - mango annamaria - martini ascenza santa - sargentoni  lucia -  randazzo cettina tiziana  - </t>
    </r>
    <r>
      <rPr>
        <b/>
        <sz val="12"/>
        <color indexed="10"/>
        <rFont val="Arial"/>
        <family val="2"/>
      </rPr>
      <t>natalizia emiliana</t>
    </r>
    <r>
      <rPr>
        <b/>
        <sz val="12"/>
        <rFont val="Arial"/>
        <family val="2"/>
      </rPr>
      <t xml:space="preserve"> -</t>
    </r>
  </si>
  <si>
    <r>
      <t xml:space="preserve">carraro mirella -                                               de prosperis graziella -  vitale barbara                             - </t>
    </r>
    <r>
      <rPr>
        <b/>
        <sz val="12"/>
        <color indexed="10"/>
        <rFont val="Arial"/>
        <family val="2"/>
      </rPr>
      <t>marcelli vanessa diletta</t>
    </r>
  </si>
  <si>
    <t>astolfi annamaria - marcoccio  rita  - perciballi  filomena - santopadre  patrizia -  rossi paola</t>
  </si>
  <si>
    <t>caserta  loredana - danella rina -       grossi  silvana -  palmieri laura - petrilli  maria</t>
  </si>
  <si>
    <r>
      <t xml:space="preserve">de  rosa gemma  simona -  meta nadia - minchella miriam - petrilli rita - </t>
    </r>
    <r>
      <rPr>
        <b/>
        <sz val="12"/>
        <color indexed="10"/>
        <rFont val="Arial"/>
        <family val="2"/>
      </rPr>
      <t>caporuscio antonella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nardelli silvia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de lucia mariangela</t>
    </r>
    <r>
      <rPr>
        <b/>
        <sz val="12"/>
        <rFont val="Arial"/>
        <family val="2"/>
      </rPr>
      <t xml:space="preserve"> - palombo anna - riccio adelfranca -mazza rossella - de rosa rachele</t>
    </r>
  </si>
  <si>
    <r>
      <t xml:space="preserve">alonzi  marina - iafrate  sabrina  -  pandico chiara - di cresce  roberta - petricca  antonella - </t>
    </r>
    <r>
      <rPr>
        <b/>
        <sz val="12"/>
        <color indexed="10"/>
        <rFont val="Arial"/>
        <family val="2"/>
      </rPr>
      <t>de gasperis  teresa (UD)</t>
    </r>
  </si>
  <si>
    <t>TOGLIERE</t>
  </si>
  <si>
    <t>AGG</t>
  </si>
  <si>
    <t>ALUN. CAMB.  VS IN PS</t>
  </si>
  <si>
    <t>lupo maria cristina</t>
  </si>
  <si>
    <t>bernardo patrizia</t>
  </si>
  <si>
    <t>amante manuela</t>
  </si>
  <si>
    <t>cipolloni sandra</t>
  </si>
  <si>
    <t>zincone maria carmen</t>
  </si>
  <si>
    <t>rocca daniela</t>
  </si>
  <si>
    <t>fedele paola</t>
  </si>
  <si>
    <t>romiti marianna</t>
  </si>
  <si>
    <t>tarice michela</t>
  </si>
  <si>
    <t>marocca emanuela</t>
  </si>
  <si>
    <t>ludovici laura</t>
  </si>
  <si>
    <t>lorenzi aurora</t>
  </si>
  <si>
    <t>braico sabrina</t>
  </si>
  <si>
    <t>longo concettina</t>
  </si>
  <si>
    <t>mattia silvia</t>
  </si>
  <si>
    <t>mollicone consuela</t>
  </si>
  <si>
    <t>bruni maria elena</t>
  </si>
  <si>
    <t>fionda gabriella</t>
  </si>
  <si>
    <t>vacca floriana</t>
  </si>
  <si>
    <t>de paolis giulia</t>
  </si>
  <si>
    <t>passi flavia</t>
  </si>
  <si>
    <t>mastroianni laura</t>
  </si>
  <si>
    <t>sperduti federica</t>
  </si>
  <si>
    <t>palumbo marina</t>
  </si>
  <si>
    <t>caserta ivan</t>
  </si>
  <si>
    <t>de giuli fatima</t>
  </si>
  <si>
    <t>di mascolo isotta</t>
  </si>
  <si>
    <t>liburdi piera</t>
  </si>
  <si>
    <t>vernaroli sabrina</t>
  </si>
  <si>
    <t>labbadia chiara</t>
  </si>
  <si>
    <t>salomone stefania</t>
  </si>
  <si>
    <t>anelli serena</t>
  </si>
  <si>
    <t>rungo giuseppina</t>
  </si>
  <si>
    <t>battaglini ilaria</t>
  </si>
  <si>
    <t>carnevale maria</t>
  </si>
  <si>
    <t>tanzi valeria</t>
  </si>
  <si>
    <t>gemma francesca</t>
  </si>
  <si>
    <t>IC   CERVARO</t>
  </si>
  <si>
    <t>misto sonia</t>
  </si>
  <si>
    <t>tortolano stefania</t>
  </si>
  <si>
    <t>di traglia michela</t>
  </si>
  <si>
    <t>bernardi rosella</t>
  </si>
  <si>
    <t xml:space="preserve">maddalena  maria  cristiana </t>
  </si>
  <si>
    <t>cardinali antonella</t>
  </si>
  <si>
    <t>picchi sandra</t>
  </si>
  <si>
    <t>di tomassi silvia</t>
  </si>
  <si>
    <t>profeta laura</t>
  </si>
  <si>
    <t>boezi ennio</t>
  </si>
  <si>
    <t>campetelli maria elisabetta</t>
  </si>
  <si>
    <t>calzone michela</t>
  </si>
  <si>
    <t>trulli miriam</t>
  </si>
  <si>
    <t>bracaglia morante cristina</t>
  </si>
  <si>
    <t>carrese raffaella</t>
  </si>
  <si>
    <t>latini sofia</t>
  </si>
  <si>
    <t>cirillo giusy</t>
  </si>
  <si>
    <t>paniccia daniela</t>
  </si>
  <si>
    <t>giuliani laura</t>
  </si>
  <si>
    <t>fumarola patrizia</t>
  </si>
  <si>
    <t>iarusci m. grazia</t>
  </si>
  <si>
    <t>marini michela</t>
  </si>
  <si>
    <t>antonetti flavia</t>
  </si>
  <si>
    <t>boccardi catia</t>
  </si>
  <si>
    <t>capobianco elisa</t>
  </si>
  <si>
    <t>marcelli vanessa diletta</t>
  </si>
  <si>
    <t>biordi isabella</t>
  </si>
  <si>
    <t>comparone nadia</t>
  </si>
  <si>
    <t>tanzilli luciana</t>
  </si>
  <si>
    <t>guercia immacolata</t>
  </si>
  <si>
    <t>del signore laura</t>
  </si>
  <si>
    <t xml:space="preserve">perciballi  filomena </t>
  </si>
  <si>
    <t>apruzzese rossella</t>
  </si>
  <si>
    <t>caporuscio antonella</t>
  </si>
  <si>
    <t>nardelli silvia</t>
  </si>
  <si>
    <t>de lucia mariangela</t>
  </si>
  <si>
    <t>palombo anna</t>
  </si>
  <si>
    <t>petrozzi mariangela</t>
  </si>
  <si>
    <t>venditti silvia</t>
  </si>
  <si>
    <t>de gasperis teresa</t>
  </si>
  <si>
    <t>scaccia romina</t>
  </si>
  <si>
    <t>tomei anna</t>
  </si>
  <si>
    <t>tomei maria</t>
  </si>
  <si>
    <t>rotondo ginevra</t>
  </si>
  <si>
    <t>scaccia isabella</t>
  </si>
  <si>
    <t>d'onorio luana</t>
  </si>
  <si>
    <t>diamanti annita</t>
  </si>
  <si>
    <t>IC.  ALATRI-TECCHIENA</t>
  </si>
  <si>
    <t>M.S.G.CAMPANO</t>
  </si>
  <si>
    <t>IC  PALIANO</t>
  </si>
  <si>
    <t>IC  PIEDIMONTE SAN GERMANO</t>
  </si>
  <si>
    <t>PIEDIMONTE S. GERM.</t>
  </si>
  <si>
    <t>IC  RIPI</t>
  </si>
  <si>
    <t>IC  SORA 3°</t>
  </si>
  <si>
    <t>IC  SUPINO</t>
  </si>
  <si>
    <t>IC. FROSINONE 1°</t>
  </si>
  <si>
    <t>IC  FROSINONE 4°</t>
  </si>
  <si>
    <t>IC  MONTE S.G.CAMPANO 1°</t>
  </si>
  <si>
    <t>IC  ANAGNI-CONVITTO</t>
  </si>
  <si>
    <t>IC.  SORA  1°</t>
  </si>
  <si>
    <t>IC   SORA  2°</t>
  </si>
  <si>
    <t>BIONDILLO  ROSA</t>
  </si>
  <si>
    <t>ASS.  PROV.</t>
  </si>
  <si>
    <t>BATTISTI  ANTONELLA</t>
  </si>
  <si>
    <t>ASS. PROV.</t>
  </si>
  <si>
    <t>CALZONE  MICHELA</t>
  </si>
  <si>
    <t>BROCCO  LINA</t>
  </si>
  <si>
    <t>RUGGIERO  SABRINA</t>
  </si>
  <si>
    <t>PANICCIA  MARIA  LUISA</t>
  </si>
  <si>
    <t>NATALIZIA  EMILIANA</t>
  </si>
  <si>
    <t>SANTUCCI  DESIREE'</t>
  </si>
  <si>
    <t>UTILIZZ.</t>
  </si>
  <si>
    <t>de angelis emanuela</t>
  </si>
  <si>
    <t>roteli  giorgia</t>
  </si>
  <si>
    <t>ass. interprov. con  punti 0 precedenza  CCNI</t>
  </si>
  <si>
    <t>ass. interprov. con  punti 8 precedenza  CCNI</t>
  </si>
  <si>
    <t>di mauro   alessia</t>
  </si>
  <si>
    <t>giannotta   beatrice</t>
  </si>
  <si>
    <t>ass. interprov. con  punti 14 precedenza  CCNI</t>
  </si>
  <si>
    <t>bevilacqua   deria</t>
  </si>
  <si>
    <t>ass. interprov. con  punti 4 precedenza  CCNI</t>
  </si>
  <si>
    <t>fantauzzi  tania  susy</t>
  </si>
  <si>
    <t>ranaldi   milena</t>
  </si>
  <si>
    <t>vona   alessia</t>
  </si>
  <si>
    <t>compagnone   simona</t>
  </si>
  <si>
    <t>stirpe   liorna</t>
  </si>
  <si>
    <t>ass. interprov. con  punti 12 precedenza  CCNI</t>
  </si>
  <si>
    <t>rutini   valeria</t>
  </si>
  <si>
    <t>d'ercole   eleonora</t>
  </si>
  <si>
    <t>ass. interprov. con  punti 13 precedenza  CCNI</t>
  </si>
  <si>
    <t>de luca   anna</t>
  </si>
  <si>
    <t>coletta   stefania</t>
  </si>
  <si>
    <t>ass. interprov. con  punti 6 precedenza  CCNI</t>
  </si>
  <si>
    <r>
      <t xml:space="preserve">d'aguanno laura vittoria -                          messore  mauro -  rizza  patrizia - vero vera - verrecchia a. maria  -  angelosanto domenica - iovine giuseppina - materiale  giuliana - pucci manuela - tullio valentina   - </t>
    </r>
    <r>
      <rPr>
        <b/>
        <sz val="12"/>
        <color indexed="10"/>
        <rFont val="Arial"/>
        <family val="2"/>
      </rPr>
      <t>carcione anna rita</t>
    </r>
  </si>
  <si>
    <t xml:space="preserve">gemma valentina  ass. interp. </t>
  </si>
  <si>
    <t>petrongelli arianna</t>
  </si>
  <si>
    <t>del grande barbara</t>
  </si>
  <si>
    <t>piacente michela</t>
  </si>
  <si>
    <t>mancini alessandra</t>
  </si>
  <si>
    <t>patriarca francesca</t>
  </si>
  <si>
    <t>novelli federica</t>
  </si>
  <si>
    <t>lanzi francesca</t>
  </si>
  <si>
    <t>minchella maria grazia</t>
  </si>
  <si>
    <t>sarracini orietta</t>
  </si>
  <si>
    <t>dolce desy</t>
  </si>
  <si>
    <t>consigli antonella</t>
  </si>
  <si>
    <t>pirolli davide</t>
  </si>
  <si>
    <t>franchi lidia</t>
  </si>
  <si>
    <t>tortora lucia</t>
  </si>
  <si>
    <t>bisogni luigi</t>
  </si>
  <si>
    <t>cedrone maria azzurra</t>
  </si>
  <si>
    <t>quercia gemma</t>
  </si>
  <si>
    <t>salvucci daniela</t>
  </si>
  <si>
    <t>del gigante giuseppina</t>
  </si>
  <si>
    <t>pizzutelli carla</t>
  </si>
  <si>
    <t>parisi annalisa</t>
  </si>
  <si>
    <t>bragalone valentina</t>
  </si>
  <si>
    <t>carnevale marilena</t>
  </si>
  <si>
    <t>la posta michela</t>
  </si>
  <si>
    <t>santucci tania</t>
  </si>
  <si>
    <t>cozzolino concetta</t>
  </si>
  <si>
    <t>di marco rita</t>
  </si>
  <si>
    <t>miele federica</t>
  </si>
  <si>
    <t>marrocco loredana</t>
  </si>
  <si>
    <t>oddi  claudia</t>
  </si>
  <si>
    <t>RICCIO  ADELFRANCA</t>
  </si>
  <si>
    <t>AS. INTERP.  CASERTA</t>
  </si>
  <si>
    <t>IC.  SAN GIORGIO A LIRI</t>
  </si>
  <si>
    <t>DEROGHE</t>
  </si>
  <si>
    <t>IC.  ANAGNI 1</t>
  </si>
  <si>
    <t>IC.  CASSINO 2</t>
  </si>
  <si>
    <t>IC.  CASSINO 3</t>
  </si>
  <si>
    <t>IC.  PONTECORVO 2</t>
  </si>
  <si>
    <t>IC.  S. ELIA  FIUMERAPIDO</t>
  </si>
  <si>
    <t>S. ELIA  FIUMERAPIDO</t>
  </si>
  <si>
    <t>IC.   SORA 1</t>
  </si>
  <si>
    <t>IC.   SORA 2</t>
  </si>
  <si>
    <t>IC.   CECCANO  2</t>
  </si>
  <si>
    <t>IC.   PALIANO</t>
  </si>
  <si>
    <t>IC.   FERENTINO 1</t>
  </si>
  <si>
    <t>IC.  CASTRO  DEI VOLSCI</t>
  </si>
  <si>
    <t>IC.   FROSINONE 4</t>
  </si>
  <si>
    <t>IC.   FERENTINO 2</t>
  </si>
  <si>
    <t>IC.   VEROLI 1</t>
  </si>
  <si>
    <r>
      <t xml:space="preserve">carullo  teresa - roscia  luciana -                 DI nardi a. maria  - gemmiti a. maria - martino raffaella - </t>
    </r>
    <r>
      <rPr>
        <b/>
        <sz val="12"/>
        <color indexed="10"/>
        <rFont val="Arial"/>
        <family val="2"/>
      </rPr>
      <t xml:space="preserve">riccio marianna (UD) </t>
    </r>
    <r>
      <rPr>
        <b/>
        <sz val="12"/>
        <rFont val="Arial"/>
        <family val="2"/>
      </rPr>
      <t xml:space="preserve">- </t>
    </r>
    <r>
      <rPr>
        <b/>
        <sz val="12"/>
        <color indexed="10"/>
        <rFont val="Arial"/>
        <family val="2"/>
      </rPr>
      <t>comparone nadia</t>
    </r>
    <r>
      <rPr>
        <b/>
        <sz val="12"/>
        <rFont val="Arial"/>
        <family val="2"/>
      </rPr>
      <t xml:space="preserve"> - tanzilli luciana</t>
    </r>
  </si>
  <si>
    <r>
      <t xml:space="preserve">d'oriano giuseppina - rea  barbara - martino patrizia - cipollono  lucia -jackson chiara - </t>
    </r>
    <r>
      <rPr>
        <b/>
        <sz val="12"/>
        <color indexed="10"/>
        <rFont val="Arial"/>
        <family val="2"/>
      </rPr>
      <t>petrozzi mariangela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venditti silvia</t>
    </r>
  </si>
  <si>
    <t>EH</t>
  </si>
  <si>
    <t>CH</t>
  </si>
  <si>
    <t>DH</t>
  </si>
  <si>
    <t>N. Posti</t>
  </si>
  <si>
    <t>Tipologia Handicap</t>
  </si>
  <si>
    <t>n° posti scuola</t>
  </si>
  <si>
    <r>
      <rPr>
        <sz val="9"/>
        <color indexed="10"/>
        <rFont val="Arial"/>
        <family val="2"/>
      </rPr>
      <t>Diritto</t>
    </r>
    <r>
      <rPr>
        <sz val="9"/>
        <rFont val="Arial"/>
        <family val="2"/>
      </rPr>
      <t xml:space="preserve"> / Fatto</t>
    </r>
  </si>
  <si>
    <t>ORE</t>
  </si>
  <si>
    <r>
      <rPr>
        <sz val="9"/>
        <color rgb="FFFF0000"/>
        <rFont val="Arial"/>
        <family val="2"/>
      </rPr>
      <t>Diritto</t>
    </r>
    <r>
      <rPr>
        <sz val="9"/>
        <rFont val="Arial"/>
        <family val="2"/>
      </rPr>
      <t xml:space="preserve"> / Fatto</t>
    </r>
  </si>
  <si>
    <t>SPEZZONI ORARIO</t>
  </si>
  <si>
    <t xml:space="preserve">CASSINO </t>
  </si>
  <si>
    <t>IC  SORA 1°</t>
  </si>
  <si>
    <t>posto accantonato mancini marco nomina in ruolo</t>
  </si>
  <si>
    <r>
      <t xml:space="preserve">IC  CASSINO 2°  </t>
    </r>
    <r>
      <rPr>
        <sz val="9"/>
        <color rgb="FFFF0000"/>
        <rFont val="Arial"/>
        <family val="2"/>
      </rPr>
      <t>(PART-TIME)</t>
    </r>
  </si>
  <si>
    <r>
      <t xml:space="preserve">IC.  FROSINONE 4° </t>
    </r>
    <r>
      <rPr>
        <sz val="9"/>
        <color rgb="FFFF0000"/>
        <rFont val="Arial"/>
        <family val="2"/>
      </rPr>
      <t>(PART-TIME)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</si>
</sst>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Times New Roman"/>
      <family val="1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name val="Times New Roman"/>
      <family val="1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b/>
      <sz val="8"/>
      <color indexed="53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6"/>
      <name val="Arial"/>
      <family val="2"/>
    </font>
    <font>
      <b/>
      <sz val="9"/>
      <color indexed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8"/>
      <color indexed="12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Times New Roman"/>
      <family val="1"/>
    </font>
    <font>
      <b/>
      <sz val="16"/>
      <color indexed="10"/>
      <name val="Times New Roman"/>
      <family val="1"/>
    </font>
    <font>
      <b/>
      <sz val="9"/>
      <color indexed="10"/>
      <name val="Times New Roman"/>
      <family val="1"/>
    </font>
    <font>
      <sz val="12"/>
      <color indexed="14"/>
      <name val="Arial"/>
      <family val="2"/>
    </font>
    <font>
      <b/>
      <sz val="12"/>
      <color indexed="8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color indexed="48"/>
      <name val="Arial"/>
      <family val="2"/>
    </font>
    <font>
      <b/>
      <sz val="20"/>
      <name val="Times New Roman"/>
      <family val="1"/>
    </font>
    <font>
      <b/>
      <sz val="20"/>
      <name val="Arial"/>
      <family val="2"/>
    </font>
    <font>
      <sz val="20"/>
      <name val="Arial"/>
      <family val="2"/>
    </font>
    <font>
      <b/>
      <sz val="14"/>
      <color indexed="60"/>
      <name val="Arial"/>
      <family val="2"/>
    </font>
    <font>
      <sz val="14"/>
      <color indexed="60"/>
      <name val="Arial"/>
      <family val="2"/>
    </font>
    <font>
      <sz val="12"/>
      <color indexed="10"/>
      <name val="Arial"/>
      <family val="2"/>
    </font>
    <font>
      <b/>
      <sz val="14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6"/>
      <color indexed="60"/>
      <name val="Arial"/>
      <family val="2"/>
    </font>
    <font>
      <b/>
      <sz val="12"/>
      <color indexed="10"/>
      <name val="Arial"/>
      <family val="2"/>
    </font>
    <font>
      <b/>
      <sz val="14"/>
      <color indexed="30"/>
      <name val="Arial"/>
      <family val="2"/>
    </font>
    <font>
      <b/>
      <sz val="9"/>
      <color indexed="10"/>
      <name val="Arial"/>
      <family val="2"/>
    </font>
    <font>
      <b/>
      <u/>
      <sz val="18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4" borderId="0" applyNumberFormat="0" applyBorder="0" applyAlignment="0" applyProtection="0"/>
    <xf numFmtId="0" fontId="34" fillId="6" borderId="0" applyNumberFormat="0" applyBorder="0" applyAlignment="0" applyProtection="0"/>
    <xf numFmtId="0" fontId="34" fillId="3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6" borderId="0" applyNumberFormat="0" applyBorder="0" applyAlignment="0" applyProtection="0"/>
    <xf numFmtId="0" fontId="34" fillId="4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6" borderId="0" applyNumberFormat="0" applyBorder="0" applyAlignment="0" applyProtection="0"/>
    <xf numFmtId="0" fontId="33" fillId="3" borderId="0" applyNumberFormat="0" applyBorder="0" applyAlignment="0" applyProtection="0"/>
    <xf numFmtId="0" fontId="26" fillId="11" borderId="1" applyNumberFormat="0" applyAlignment="0" applyProtection="0"/>
    <xf numFmtId="0" fontId="27" fillId="0" borderId="2" applyNumberFormat="0" applyFill="0" applyAlignment="0" applyProtection="0"/>
    <xf numFmtId="0" fontId="28" fillId="12" borderId="3" applyNumberFormat="0" applyAlignment="0" applyProtection="0"/>
    <xf numFmtId="0" fontId="33" fillId="13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1" fillId="0" borderId="0" applyFont="0" applyFill="0" applyBorder="0" applyAlignment="0" applyProtection="0"/>
    <xf numFmtId="0" fontId="24" fillId="7" borderId="1" applyNumberFormat="0" applyAlignment="0" applyProtection="0"/>
    <xf numFmtId="0" fontId="23" fillId="7" borderId="0" applyNumberFormat="0" applyBorder="0" applyAlignment="0" applyProtection="0"/>
    <xf numFmtId="0" fontId="30" fillId="4" borderId="4" applyNumberFormat="0" applyFont="0" applyAlignment="0" applyProtection="0"/>
    <xf numFmtId="0" fontId="25" fillId="11" borderId="5" applyNumberFormat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22" fillId="17" borderId="0" applyNumberFormat="0" applyBorder="0" applyAlignment="0" applyProtection="0"/>
    <xf numFmtId="0" fontId="21" fillId="6" borderId="0" applyNumberFormat="0" applyBorder="0" applyAlignment="0" applyProtection="0"/>
  </cellStyleXfs>
  <cellXfs count="554">
    <xf numFmtId="0" fontId="0" fillId="0" borderId="0" xfId="0"/>
    <xf numFmtId="0" fontId="6" fillId="0" borderId="10" xfId="0" applyFont="1" applyFill="1" applyBorder="1" applyAlignment="1">
      <alignment horizontal="left" wrapText="1"/>
    </xf>
    <xf numFmtId="1" fontId="6" fillId="0" borderId="1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1" fontId="10" fillId="0" borderId="10" xfId="0" applyNumberFormat="1" applyFont="1" applyFill="1" applyBorder="1" applyAlignment="1">
      <alignment horizontal="left" wrapText="1"/>
    </xf>
    <xf numFmtId="1" fontId="9" fillId="0" borderId="10" xfId="0" applyNumberFormat="1" applyFont="1" applyFill="1" applyBorder="1" applyAlignment="1">
      <alignment horizontal="left" wrapText="1"/>
    </xf>
    <xf numFmtId="1" fontId="6" fillId="0" borderId="11" xfId="0" applyNumberFormat="1" applyFont="1" applyFill="1" applyBorder="1" applyAlignment="1">
      <alignment horizontal="left" wrapText="1"/>
    </xf>
    <xf numFmtId="1" fontId="14" fillId="0" borderId="1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0" xfId="0" applyBorder="1" applyAlignment="1">
      <alignment horizontal="left" textRotation="90" wrapText="1"/>
    </xf>
    <xf numFmtId="0" fontId="0" fillId="0" borderId="10" xfId="0" applyBorder="1" applyAlignment="1">
      <alignment horizontal="left" wrapText="1"/>
    </xf>
    <xf numFmtId="0" fontId="1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2" fillId="0" borderId="10" xfId="0" applyFont="1" applyBorder="1" applyAlignment="1">
      <alignment wrapText="1"/>
    </xf>
    <xf numFmtId="0" fontId="0" fillId="0" borderId="10" xfId="0" applyFill="1" applyBorder="1" applyAlignment="1">
      <alignment horizontal="left" wrapText="1"/>
    </xf>
    <xf numFmtId="0" fontId="15" fillId="0" borderId="0" xfId="0" applyFont="1" applyAlignment="1">
      <alignment wrapText="1"/>
    </xf>
    <xf numFmtId="0" fontId="6" fillId="0" borderId="0" xfId="0" applyFont="1" applyFill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2" fontId="11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18" borderId="10" xfId="0" applyFont="1" applyFill="1" applyBorder="1" applyAlignment="1">
      <alignment horizontal="center" wrapText="1"/>
    </xf>
    <xf numFmtId="1" fontId="6" fillId="18" borderId="10" xfId="0" applyNumberFormat="1" applyFont="1" applyFill="1" applyBorder="1" applyAlignment="1">
      <alignment horizontal="center" wrapText="1"/>
    </xf>
    <xf numFmtId="0" fontId="0" fillId="19" borderId="10" xfId="0" applyFill="1" applyBorder="1" applyAlignment="1">
      <alignment horizontal="left" wrapText="1"/>
    </xf>
    <xf numFmtId="0" fontId="1" fillId="0" borderId="10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Fill="1" applyBorder="1" applyAlignment="1">
      <alignment horizontal="left" textRotation="90" wrapText="1"/>
    </xf>
    <xf numFmtId="0" fontId="6" fillId="0" borderId="0" xfId="0" applyFont="1" applyFill="1" applyBorder="1" applyAlignment="1">
      <alignment horizontal="center" textRotation="90" wrapText="1"/>
    </xf>
    <xf numFmtId="0" fontId="35" fillId="0" borderId="10" xfId="0" applyFont="1" applyBorder="1" applyAlignment="1">
      <alignment wrapText="1"/>
    </xf>
    <xf numFmtId="0" fontId="35" fillId="0" borderId="0" xfId="0" applyFont="1" applyAlignment="1">
      <alignment wrapText="1"/>
    </xf>
    <xf numFmtId="0" fontId="35" fillId="0" borderId="0" xfId="0" applyFont="1" applyBorder="1" applyAlignment="1">
      <alignment wrapText="1"/>
    </xf>
    <xf numFmtId="0" fontId="35" fillId="0" borderId="10" xfId="0" applyFont="1" applyFill="1" applyBorder="1" applyAlignment="1">
      <alignment wrapText="1"/>
    </xf>
    <xf numFmtId="0" fontId="6" fillId="20" borderId="10" xfId="0" applyFont="1" applyFill="1" applyBorder="1" applyAlignment="1">
      <alignment horizontal="left" wrapText="1"/>
    </xf>
    <xf numFmtId="1" fontId="6" fillId="20" borderId="10" xfId="0" applyNumberFormat="1" applyFont="1" applyFill="1" applyBorder="1" applyAlignment="1">
      <alignment horizontal="left" wrapText="1"/>
    </xf>
    <xf numFmtId="2" fontId="6" fillId="20" borderId="0" xfId="0" applyNumberFormat="1" applyFont="1" applyFill="1" applyBorder="1" applyAlignment="1">
      <alignment horizontal="left" wrapText="1"/>
    </xf>
    <xf numFmtId="0" fontId="6" fillId="20" borderId="0" xfId="0" applyFont="1" applyFill="1" applyBorder="1" applyAlignment="1">
      <alignment horizontal="left" wrapText="1"/>
    </xf>
    <xf numFmtId="0" fontId="7" fillId="20" borderId="0" xfId="0" applyFont="1" applyFill="1" applyBorder="1" applyAlignment="1">
      <alignment horizontal="left" wrapText="1"/>
    </xf>
    <xf numFmtId="1" fontId="9" fillId="20" borderId="10" xfId="0" applyNumberFormat="1" applyFont="1" applyFill="1" applyBorder="1" applyAlignment="1">
      <alignment horizontal="left" wrapText="1"/>
    </xf>
    <xf numFmtId="0" fontId="35" fillId="0" borderId="11" xfId="0" applyFont="1" applyBorder="1" applyAlignment="1">
      <alignment wrapText="1"/>
    </xf>
    <xf numFmtId="0" fontId="0" fillId="0" borderId="12" xfId="0" applyFill="1" applyBorder="1" applyAlignment="1">
      <alignment wrapText="1"/>
    </xf>
    <xf numFmtId="0" fontId="35" fillId="0" borderId="10" xfId="0" applyFont="1" applyBorder="1" applyAlignment="1">
      <alignment horizontal="left" wrapText="1"/>
    </xf>
    <xf numFmtId="0" fontId="37" fillId="0" borderId="10" xfId="0" applyFont="1" applyBorder="1" applyAlignment="1">
      <alignment horizontal="left" wrapText="1"/>
    </xf>
    <xf numFmtId="0" fontId="37" fillId="0" borderId="0" xfId="0" applyFont="1" applyAlignment="1">
      <alignment wrapText="1"/>
    </xf>
    <xf numFmtId="0" fontId="37" fillId="0" borderId="10" xfId="0" applyFont="1" applyBorder="1" applyAlignment="1">
      <alignment wrapText="1"/>
    </xf>
    <xf numFmtId="0" fontId="37" fillId="0" borderId="10" xfId="0" applyFont="1" applyFill="1" applyBorder="1" applyAlignment="1">
      <alignment wrapText="1"/>
    </xf>
    <xf numFmtId="0" fontId="37" fillId="0" borderId="11" xfId="0" applyFont="1" applyBorder="1" applyAlignment="1">
      <alignment wrapText="1"/>
    </xf>
    <xf numFmtId="0" fontId="37" fillId="0" borderId="0" xfId="0" applyFont="1" applyBorder="1" applyAlignment="1">
      <alignment wrapText="1"/>
    </xf>
    <xf numFmtId="0" fontId="37" fillId="0" borderId="10" xfId="0" applyFont="1" applyBorder="1" applyAlignment="1">
      <alignment horizontal="left" textRotation="90" wrapText="1"/>
    </xf>
    <xf numFmtId="0" fontId="38" fillId="0" borderId="10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" fillId="0" borderId="10" xfId="0" applyFont="1" applyBorder="1" applyAlignment="1">
      <alignment textRotation="90" wrapText="1"/>
    </xf>
    <xf numFmtId="0" fontId="2" fillId="0" borderId="10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2" fillId="0" borderId="10" xfId="0" applyFont="1" applyBorder="1" applyAlignment="1">
      <alignment horizontal="left" wrapText="1"/>
    </xf>
    <xf numFmtId="0" fontId="38" fillId="0" borderId="10" xfId="0" applyFont="1" applyFill="1" applyBorder="1" applyAlignment="1">
      <alignment wrapText="1"/>
    </xf>
    <xf numFmtId="0" fontId="39" fillId="0" borderId="10" xfId="0" applyFont="1" applyFill="1" applyBorder="1" applyAlignment="1">
      <alignment horizontal="left" wrapText="1"/>
    </xf>
    <xf numFmtId="0" fontId="39" fillId="0" borderId="11" xfId="0" applyFont="1" applyFill="1" applyBorder="1" applyAlignment="1">
      <alignment horizontal="left" wrapText="1"/>
    </xf>
    <xf numFmtId="0" fontId="39" fillId="20" borderId="10" xfId="0" applyFont="1" applyFill="1" applyBorder="1" applyAlignment="1">
      <alignment horizontal="left" wrapText="1"/>
    </xf>
    <xf numFmtId="0" fontId="41" fillId="0" borderId="10" xfId="0" applyFont="1" applyBorder="1" applyAlignment="1">
      <alignment wrapText="1"/>
    </xf>
    <xf numFmtId="0" fontId="42" fillId="0" borderId="1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1" fontId="10" fillId="0" borderId="11" xfId="0" applyNumberFormat="1" applyFont="1" applyFill="1" applyBorder="1" applyAlignment="1">
      <alignment horizontal="center" wrapText="1"/>
    </xf>
    <xf numFmtId="2" fontId="11" fillId="0" borderId="0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0" fontId="0" fillId="21" borderId="10" xfId="0" applyFill="1" applyBorder="1" applyAlignment="1">
      <alignment horizontal="left" wrapText="1"/>
    </xf>
    <xf numFmtId="0" fontId="1" fillId="22" borderId="10" xfId="0" applyFont="1" applyFill="1" applyBorder="1" applyAlignment="1">
      <alignment wrapText="1"/>
    </xf>
    <xf numFmtId="0" fontId="6" fillId="18" borderId="11" xfId="0" applyFont="1" applyFill="1" applyBorder="1" applyAlignment="1">
      <alignment horizontal="center" wrapText="1"/>
    </xf>
    <xf numFmtId="1" fontId="6" fillId="18" borderId="11" xfId="0" applyNumberFormat="1" applyFont="1" applyFill="1" applyBorder="1" applyAlignment="1">
      <alignment horizontal="center" wrapText="1"/>
    </xf>
    <xf numFmtId="0" fontId="6" fillId="21" borderId="10" xfId="0" applyFont="1" applyFill="1" applyBorder="1" applyAlignment="1">
      <alignment horizontal="center" wrapText="1"/>
    </xf>
    <xf numFmtId="1" fontId="6" fillId="21" borderId="10" xfId="0" applyNumberFormat="1" applyFont="1" applyFill="1" applyBorder="1" applyAlignment="1">
      <alignment horizontal="center" wrapText="1"/>
    </xf>
    <xf numFmtId="2" fontId="6" fillId="21" borderId="0" xfId="0" applyNumberFormat="1" applyFont="1" applyFill="1" applyBorder="1" applyAlignment="1">
      <alignment horizontal="left" wrapText="1"/>
    </xf>
    <xf numFmtId="0" fontId="6" fillId="21" borderId="0" xfId="0" applyFont="1" applyFill="1" applyBorder="1" applyAlignment="1">
      <alignment horizontal="left" textRotation="90" wrapText="1"/>
    </xf>
    <xf numFmtId="0" fontId="6" fillId="21" borderId="0" xfId="0" applyFont="1" applyFill="1" applyBorder="1" applyAlignment="1">
      <alignment horizontal="left" wrapText="1"/>
    </xf>
    <xf numFmtId="0" fontId="6" fillId="21" borderId="11" xfId="0" applyFont="1" applyFill="1" applyBorder="1" applyAlignment="1">
      <alignment horizontal="center" wrapText="1"/>
    </xf>
    <xf numFmtId="1" fontId="6" fillId="21" borderId="11" xfId="0" applyNumberFormat="1" applyFont="1" applyFill="1" applyBorder="1" applyAlignment="1">
      <alignment horizontal="center" wrapText="1"/>
    </xf>
    <xf numFmtId="0" fontId="45" fillId="0" borderId="0" xfId="0" applyFont="1" applyFill="1" applyBorder="1"/>
    <xf numFmtId="0" fontId="46" fillId="0" borderId="0" xfId="0" applyFont="1" applyFill="1" applyBorder="1"/>
    <xf numFmtId="0" fontId="44" fillId="0" borderId="10" xfId="0" applyFont="1" applyFill="1" applyBorder="1" applyAlignment="1">
      <alignment horizontal="center"/>
    </xf>
    <xf numFmtId="0" fontId="47" fillId="0" borderId="10" xfId="0" applyFont="1" applyFill="1" applyBorder="1" applyAlignment="1">
      <alignment horizontal="center"/>
    </xf>
    <xf numFmtId="0" fontId="48" fillId="0" borderId="10" xfId="0" applyFont="1" applyFill="1" applyBorder="1" applyAlignment="1">
      <alignment horizontal="center"/>
    </xf>
    <xf numFmtId="0" fontId="40" fillId="0" borderId="10" xfId="0" applyFont="1" applyBorder="1" applyAlignment="1">
      <alignment horizontal="center" textRotation="90" wrapText="1"/>
    </xf>
    <xf numFmtId="0" fontId="0" fillId="23" borderId="10" xfId="0" applyFill="1" applyBorder="1" applyAlignment="1">
      <alignment horizontal="left" wrapText="1"/>
    </xf>
    <xf numFmtId="0" fontId="1" fillId="23" borderId="10" xfId="0" applyFont="1" applyFill="1" applyBorder="1" applyAlignment="1">
      <alignment wrapText="1"/>
    </xf>
    <xf numFmtId="0" fontId="1" fillId="23" borderId="11" xfId="0" applyFont="1" applyFill="1" applyBorder="1" applyAlignment="1">
      <alignment wrapText="1"/>
    </xf>
    <xf numFmtId="0" fontId="0" fillId="24" borderId="10" xfId="0" applyFill="1" applyBorder="1" applyAlignment="1">
      <alignment horizontal="left" wrapText="1"/>
    </xf>
    <xf numFmtId="0" fontId="2" fillId="19" borderId="10" xfId="0" applyFont="1" applyFill="1" applyBorder="1" applyAlignment="1">
      <alignment wrapText="1"/>
    </xf>
    <xf numFmtId="2" fontId="48" fillId="0" borderId="10" xfId="0" applyNumberFormat="1" applyFont="1" applyFill="1" applyBorder="1" applyAlignment="1">
      <alignment horizontal="center" wrapText="1"/>
    </xf>
    <xf numFmtId="2" fontId="48" fillId="0" borderId="11" xfId="0" applyNumberFormat="1" applyFont="1" applyFill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2" fontId="48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1" fontId="4" fillId="0" borderId="10" xfId="0" applyNumberFormat="1" applyFont="1" applyBorder="1" applyAlignment="1">
      <alignment horizontal="left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10" xfId="0" applyBorder="1" applyAlignment="1">
      <alignment horizontal="right" textRotation="90" wrapText="1"/>
    </xf>
    <xf numFmtId="0" fontId="0" fillId="23" borderId="10" xfId="0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0" xfId="0" applyFill="1" applyBorder="1" applyAlignment="1">
      <alignment horizontal="right" wrapText="1"/>
    </xf>
    <xf numFmtId="0" fontId="13" fillId="0" borderId="12" xfId="0" applyFont="1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41" fillId="0" borderId="10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/>
    <xf numFmtId="0" fontId="51" fillId="0" borderId="10" xfId="0" applyFont="1" applyFill="1" applyBorder="1" applyAlignment="1">
      <alignment wrapText="1"/>
    </xf>
    <xf numFmtId="0" fontId="36" fillId="0" borderId="0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 wrapText="1"/>
    </xf>
    <xf numFmtId="0" fontId="13" fillId="0" borderId="0" xfId="0" applyFont="1" applyFill="1" applyBorder="1"/>
    <xf numFmtId="0" fontId="6" fillId="21" borderId="14" xfId="0" applyFont="1" applyFill="1" applyBorder="1" applyAlignment="1">
      <alignment horizontal="center" wrapText="1"/>
    </xf>
    <xf numFmtId="1" fontId="6" fillId="21" borderId="14" xfId="0" applyNumberFormat="1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24" borderId="10" xfId="0" applyFont="1" applyFill="1" applyBorder="1" applyAlignment="1">
      <alignment wrapText="1"/>
    </xf>
    <xf numFmtId="0" fontId="13" fillId="19" borderId="12" xfId="0" applyFont="1" applyFill="1" applyBorder="1" applyAlignment="1">
      <alignment wrapText="1"/>
    </xf>
    <xf numFmtId="0" fontId="0" fillId="0" borderId="0" xfId="0" applyFill="1" applyAlignment="1">
      <alignment wrapText="1"/>
    </xf>
    <xf numFmtId="2" fontId="0" fillId="0" borderId="0" xfId="0" applyNumberFormat="1" applyAlignment="1">
      <alignment wrapText="1"/>
    </xf>
    <xf numFmtId="0" fontId="42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wrapText="1"/>
    </xf>
    <xf numFmtId="0" fontId="36" fillId="0" borderId="10" xfId="0" applyFont="1" applyFill="1" applyBorder="1"/>
    <xf numFmtId="0" fontId="13" fillId="0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54" fillId="0" borderId="10" xfId="0" applyFont="1" applyFill="1" applyBorder="1" applyAlignment="1">
      <alignment horizontal="center"/>
    </xf>
    <xf numFmtId="2" fontId="5" fillId="0" borderId="0" xfId="0" applyNumberFormat="1" applyFont="1" applyFill="1" applyBorder="1" applyAlignment="1"/>
    <xf numFmtId="2" fontId="5" fillId="0" borderId="0" xfId="0" applyNumberFormat="1" applyFont="1" applyFill="1" applyBorder="1"/>
    <xf numFmtId="0" fontId="5" fillId="0" borderId="0" xfId="0" applyFont="1"/>
    <xf numFmtId="0" fontId="37" fillId="0" borderId="0" xfId="0" applyFont="1"/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13" fillId="23" borderId="0" xfId="0" applyFont="1" applyFill="1" applyBorder="1" applyAlignment="1">
      <alignment horizontal="center"/>
    </xf>
    <xf numFmtId="0" fontId="4" fillId="23" borderId="0" xfId="0" applyFont="1" applyFill="1" applyBorder="1" applyAlignment="1">
      <alignment horizontal="center"/>
    </xf>
    <xf numFmtId="0" fontId="36" fillId="23" borderId="0" xfId="0" applyFont="1" applyFill="1" applyBorder="1"/>
    <xf numFmtId="0" fontId="44" fillId="23" borderId="0" xfId="0" applyFont="1" applyFill="1" applyBorder="1" applyAlignment="1">
      <alignment horizontal="center"/>
    </xf>
    <xf numFmtId="0" fontId="47" fillId="0" borderId="0" xfId="0" applyFont="1" applyFill="1" applyBorder="1"/>
    <xf numFmtId="0" fontId="47" fillId="0" borderId="0" xfId="0" applyFont="1" applyFill="1" applyBorder="1" applyAlignment="1"/>
    <xf numFmtId="0" fontId="4" fillId="0" borderId="10" xfId="0" applyFont="1" applyBorder="1" applyAlignment="1">
      <alignment horizontal="center" textRotation="90" wrapText="1"/>
    </xf>
    <xf numFmtId="0" fontId="0" fillId="0" borderId="15" xfId="0" applyBorder="1" applyAlignment="1">
      <alignment horizontal="left" wrapText="1"/>
    </xf>
    <xf numFmtId="0" fontId="43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2" fontId="0" fillId="0" borderId="0" xfId="0" applyNumberFormat="1" applyFill="1" applyAlignment="1">
      <alignment wrapText="1"/>
    </xf>
    <xf numFmtId="0" fontId="47" fillId="24" borderId="0" xfId="0" applyFont="1" applyFill="1" applyBorder="1"/>
    <xf numFmtId="0" fontId="47" fillId="18" borderId="0" xfId="0" applyFont="1" applyFill="1" applyBorder="1"/>
    <xf numFmtId="0" fontId="59" fillId="0" borderId="0" xfId="0" applyFont="1" applyFill="1" applyBorder="1" applyAlignment="1">
      <alignment horizontal="center"/>
    </xf>
    <xf numFmtId="1" fontId="10" fillId="24" borderId="11" xfId="0" applyNumberFormat="1" applyFont="1" applyFill="1" applyBorder="1" applyAlignment="1">
      <alignment horizontal="center" wrapText="1"/>
    </xf>
    <xf numFmtId="0" fontId="4" fillId="24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left"/>
    </xf>
    <xf numFmtId="0" fontId="4" fillId="20" borderId="11" xfId="0" applyFont="1" applyFill="1" applyBorder="1" applyAlignment="1">
      <alignment wrapText="1"/>
    </xf>
    <xf numFmtId="0" fontId="13" fillId="20" borderId="11" xfId="0" applyFont="1" applyFill="1" applyBorder="1" applyAlignment="1">
      <alignment wrapText="1"/>
    </xf>
    <xf numFmtId="0" fontId="36" fillId="20" borderId="10" xfId="0" applyFont="1" applyFill="1" applyBorder="1"/>
    <xf numFmtId="0" fontId="13" fillId="20" borderId="10" xfId="0" applyFont="1" applyFill="1" applyBorder="1" applyAlignment="1">
      <alignment wrapText="1"/>
    </xf>
    <xf numFmtId="0" fontId="4" fillId="20" borderId="10" xfId="0" applyFont="1" applyFill="1" applyBorder="1" applyAlignment="1">
      <alignment wrapText="1"/>
    </xf>
    <xf numFmtId="0" fontId="55" fillId="20" borderId="10" xfId="0" applyFont="1" applyFill="1" applyBorder="1"/>
    <xf numFmtId="0" fontId="4" fillId="20" borderId="14" xfId="0" applyFont="1" applyFill="1" applyBorder="1" applyAlignment="1">
      <alignment wrapText="1"/>
    </xf>
    <xf numFmtId="0" fontId="36" fillId="20" borderId="14" xfId="0" applyFont="1" applyFill="1" applyBorder="1"/>
    <xf numFmtId="0" fontId="36" fillId="20" borderId="11" xfId="0" applyFont="1" applyFill="1" applyBorder="1"/>
    <xf numFmtId="0" fontId="4" fillId="21" borderId="0" xfId="0" applyFont="1" applyFill="1" applyBorder="1" applyAlignment="1">
      <alignment horizontal="left"/>
    </xf>
    <xf numFmtId="0" fontId="60" fillId="0" borderId="0" xfId="0" applyFont="1" applyFill="1" applyBorder="1" applyAlignment="1">
      <alignment horizontal="left"/>
    </xf>
    <xf numFmtId="0" fontId="60" fillId="21" borderId="0" xfId="0" applyFont="1" applyFill="1" applyBorder="1" applyAlignment="1">
      <alignment horizontal="left"/>
    </xf>
    <xf numFmtId="0" fontId="60" fillId="24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Protection="1">
      <protection locked="0"/>
    </xf>
    <xf numFmtId="0" fontId="4" fillId="25" borderId="0" xfId="0" applyFont="1" applyFill="1" applyBorder="1" applyProtection="1">
      <protection locked="0"/>
    </xf>
    <xf numFmtId="0" fontId="51" fillId="25" borderId="0" xfId="0" applyFont="1" applyFill="1" applyBorder="1" applyAlignment="1">
      <alignment horizontal="left"/>
    </xf>
    <xf numFmtId="0" fontId="4" fillId="20" borderId="0" xfId="0" applyFont="1" applyFill="1" applyBorder="1" applyProtection="1">
      <protection locked="0"/>
    </xf>
    <xf numFmtId="0" fontId="51" fillId="20" borderId="0" xfId="0" applyFont="1" applyFill="1" applyBorder="1" applyAlignment="1">
      <alignment horizontal="left"/>
    </xf>
    <xf numFmtId="0" fontId="4" fillId="25" borderId="0" xfId="0" applyFont="1" applyFill="1" applyBorder="1"/>
    <xf numFmtId="0" fontId="4" fillId="20" borderId="0" xfId="0" applyFont="1" applyFill="1" applyBorder="1"/>
    <xf numFmtId="0" fontId="36" fillId="20" borderId="10" xfId="0" applyFont="1" applyFill="1" applyBorder="1" applyAlignment="1">
      <alignment horizontal="center"/>
    </xf>
    <xf numFmtId="1" fontId="14" fillId="20" borderId="10" xfId="0" applyNumberFormat="1" applyFont="1" applyFill="1" applyBorder="1" applyAlignment="1">
      <alignment horizontal="left" wrapText="1"/>
    </xf>
    <xf numFmtId="1" fontId="10" fillId="20" borderId="11" xfId="0" applyNumberFormat="1" applyFont="1" applyFill="1" applyBorder="1" applyAlignment="1">
      <alignment horizontal="center" wrapText="1"/>
    </xf>
    <xf numFmtId="1" fontId="4" fillId="20" borderId="11" xfId="0" applyNumberFormat="1" applyFont="1" applyFill="1" applyBorder="1" applyAlignment="1">
      <alignment horizontal="center"/>
    </xf>
    <xf numFmtId="0" fontId="44" fillId="20" borderId="10" xfId="0" applyFont="1" applyFill="1" applyBorder="1" applyAlignment="1">
      <alignment horizontal="center"/>
    </xf>
    <xf numFmtId="0" fontId="47" fillId="20" borderId="10" xfId="0" applyFont="1" applyFill="1" applyBorder="1" applyAlignment="1">
      <alignment horizontal="center"/>
    </xf>
    <xf numFmtId="0" fontId="48" fillId="20" borderId="10" xfId="0" applyFont="1" applyFill="1" applyBorder="1" applyAlignment="1">
      <alignment horizontal="center"/>
    </xf>
    <xf numFmtId="1" fontId="4" fillId="20" borderId="10" xfId="0" applyNumberFormat="1" applyFont="1" applyFill="1" applyBorder="1" applyAlignment="1">
      <alignment horizontal="left" wrapText="1"/>
    </xf>
    <xf numFmtId="2" fontId="48" fillId="20" borderId="10" xfId="0" applyNumberFormat="1" applyFont="1" applyFill="1" applyBorder="1" applyAlignment="1">
      <alignment horizontal="center" wrapText="1"/>
    </xf>
    <xf numFmtId="2" fontId="48" fillId="20" borderId="11" xfId="0" applyNumberFormat="1" applyFont="1" applyFill="1" applyBorder="1" applyAlignment="1">
      <alignment horizontal="center" wrapText="1"/>
    </xf>
    <xf numFmtId="0" fontId="5" fillId="20" borderId="10" xfId="0" applyFont="1" applyFill="1" applyBorder="1" applyAlignment="1">
      <alignment wrapText="1"/>
    </xf>
    <xf numFmtId="2" fontId="5" fillId="20" borderId="0" xfId="0" applyNumberFormat="1" applyFont="1" applyFill="1" applyBorder="1"/>
    <xf numFmtId="0" fontId="5" fillId="20" borderId="0" xfId="0" applyFont="1" applyFill="1" applyBorder="1"/>
    <xf numFmtId="0" fontId="36" fillId="20" borderId="0" xfId="0" applyFont="1" applyFill="1" applyBorder="1" applyAlignment="1">
      <alignment horizontal="center"/>
    </xf>
    <xf numFmtId="0" fontId="6" fillId="20" borderId="11" xfId="0" applyFont="1" applyFill="1" applyBorder="1" applyAlignment="1">
      <alignment horizontal="left" wrapText="1"/>
    </xf>
    <xf numFmtId="0" fontId="4" fillId="20" borderId="10" xfId="0" applyFont="1" applyFill="1" applyBorder="1" applyAlignment="1">
      <alignment wrapText="1"/>
    </xf>
    <xf numFmtId="0" fontId="11" fillId="20" borderId="11" xfId="0" applyFont="1" applyFill="1" applyBorder="1" applyAlignment="1">
      <alignment horizontal="center" wrapText="1"/>
    </xf>
    <xf numFmtId="1" fontId="11" fillId="20" borderId="11" xfId="0" applyNumberFormat="1" applyFont="1" applyFill="1" applyBorder="1" applyAlignment="1">
      <alignment horizontal="center" wrapText="1"/>
    </xf>
    <xf numFmtId="0" fontId="11" fillId="20" borderId="14" xfId="0" applyFont="1" applyFill="1" applyBorder="1" applyAlignment="1">
      <alignment horizontal="center" wrapText="1"/>
    </xf>
    <xf numFmtId="1" fontId="11" fillId="20" borderId="14" xfId="0" applyNumberFormat="1" applyFont="1" applyFill="1" applyBorder="1" applyAlignment="1">
      <alignment horizontal="center" wrapText="1"/>
    </xf>
    <xf numFmtId="0" fontId="3" fillId="20" borderId="10" xfId="0" applyFont="1" applyFill="1" applyBorder="1" applyAlignment="1">
      <alignment horizontal="right"/>
    </xf>
    <xf numFmtId="0" fontId="63" fillId="20" borderId="10" xfId="0" applyFont="1" applyFill="1" applyBorder="1" applyAlignment="1">
      <alignment horizontal="center"/>
    </xf>
    <xf numFmtId="1" fontId="3" fillId="20" borderId="10" xfId="0" applyNumberFormat="1" applyFont="1" applyFill="1" applyBorder="1" applyAlignment="1">
      <alignment horizontal="right"/>
    </xf>
    <xf numFmtId="1" fontId="63" fillId="20" borderId="10" xfId="0" applyNumberFormat="1" applyFont="1" applyFill="1" applyBorder="1" applyAlignment="1">
      <alignment horizontal="center"/>
    </xf>
    <xf numFmtId="1" fontId="44" fillId="20" borderId="10" xfId="0" applyNumberFormat="1" applyFont="1" applyFill="1" applyBorder="1" applyAlignment="1">
      <alignment horizontal="center"/>
    </xf>
    <xf numFmtId="1" fontId="12" fillId="20" borderId="10" xfId="0" applyNumberFormat="1" applyFont="1" applyFill="1" applyBorder="1" applyAlignment="1">
      <alignment horizontal="right"/>
    </xf>
    <xf numFmtId="1" fontId="67" fillId="20" borderId="10" xfId="0" applyNumberFormat="1" applyFont="1" applyFill="1" applyBorder="1" applyAlignment="1">
      <alignment horizontal="center"/>
    </xf>
    <xf numFmtId="0" fontId="67" fillId="20" borderId="10" xfId="0" applyFont="1" applyFill="1" applyBorder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66" fillId="0" borderId="0" xfId="0" applyFont="1" applyFill="1" applyBorder="1" applyAlignment="1">
      <alignment horizontal="center"/>
    </xf>
    <xf numFmtId="0" fontId="2" fillId="23" borderId="10" xfId="0" applyFont="1" applyFill="1" applyBorder="1" applyAlignment="1">
      <alignment wrapText="1"/>
    </xf>
    <xf numFmtId="0" fontId="37" fillId="23" borderId="10" xfId="0" applyFont="1" applyFill="1" applyBorder="1" applyAlignment="1">
      <alignment wrapText="1"/>
    </xf>
    <xf numFmtId="0" fontId="35" fillId="23" borderId="10" xfId="0" applyFont="1" applyFill="1" applyBorder="1" applyAlignment="1">
      <alignment wrapText="1"/>
    </xf>
    <xf numFmtId="0" fontId="43" fillId="0" borderId="14" xfId="0" applyFont="1" applyBorder="1" applyAlignment="1">
      <alignment horizontal="center" wrapText="1"/>
    </xf>
    <xf numFmtId="0" fontId="2" fillId="20" borderId="10" xfId="0" applyFont="1" applyFill="1" applyBorder="1" applyAlignment="1">
      <alignment wrapText="1"/>
    </xf>
    <xf numFmtId="0" fontId="37" fillId="20" borderId="10" xfId="0" applyFont="1" applyFill="1" applyBorder="1" applyAlignment="1">
      <alignment wrapText="1"/>
    </xf>
    <xf numFmtId="0" fontId="71" fillId="26" borderId="10" xfId="0" applyFont="1" applyFill="1" applyBorder="1" applyAlignment="1">
      <alignment horizontal="center" wrapText="1"/>
    </xf>
    <xf numFmtId="0" fontId="72" fillId="26" borderId="10" xfId="0" applyFont="1" applyFill="1" applyBorder="1" applyAlignment="1">
      <alignment horizontal="center" wrapText="1"/>
    </xf>
    <xf numFmtId="0" fontId="71" fillId="23" borderId="10" xfId="0" applyFont="1" applyFill="1" applyBorder="1" applyAlignment="1">
      <alignment horizontal="center" wrapText="1"/>
    </xf>
    <xf numFmtId="0" fontId="72" fillId="23" borderId="10" xfId="0" applyFont="1" applyFill="1" applyBorder="1" applyAlignment="1">
      <alignment horizontal="center" wrapText="1"/>
    </xf>
    <xf numFmtId="0" fontId="1" fillId="20" borderId="10" xfId="0" applyFont="1" applyFill="1" applyBorder="1" applyAlignment="1">
      <alignment wrapText="1"/>
    </xf>
    <xf numFmtId="0" fontId="0" fillId="23" borderId="10" xfId="0" applyFill="1" applyBorder="1" applyAlignment="1">
      <alignment horizontal="left" wrapText="1"/>
    </xf>
    <xf numFmtId="0" fontId="1" fillId="23" borderId="10" xfId="0" applyFont="1" applyFill="1" applyBorder="1" applyAlignment="1">
      <alignment wrapText="1"/>
    </xf>
    <xf numFmtId="0" fontId="35" fillId="0" borderId="0" xfId="0" applyFont="1" applyBorder="1" applyAlignment="1">
      <alignment horizontal="left" wrapText="1"/>
    </xf>
    <xf numFmtId="0" fontId="35" fillId="20" borderId="0" xfId="0" applyFont="1" applyFill="1" applyBorder="1" applyAlignment="1">
      <alignment wrapText="1"/>
    </xf>
    <xf numFmtId="0" fontId="35" fillId="20" borderId="10" xfId="0" applyFont="1" applyFill="1" applyBorder="1" applyAlignment="1">
      <alignment wrapText="1"/>
    </xf>
    <xf numFmtId="0" fontId="1" fillId="20" borderId="10" xfId="0" applyFont="1" applyFill="1" applyBorder="1" applyAlignment="1">
      <alignment horizontal="left" wrapText="1"/>
    </xf>
    <xf numFmtId="0" fontId="42" fillId="20" borderId="10" xfId="0" applyFont="1" applyFill="1" applyBorder="1" applyAlignment="1">
      <alignment horizontal="center" wrapText="1"/>
    </xf>
    <xf numFmtId="0" fontId="71" fillId="20" borderId="10" xfId="0" applyFont="1" applyFill="1" applyBorder="1" applyAlignment="1">
      <alignment horizontal="center" wrapText="1"/>
    </xf>
    <xf numFmtId="0" fontId="72" fillId="20" borderId="10" xfId="0" applyFont="1" applyFill="1" applyBorder="1" applyAlignment="1">
      <alignment horizontal="left" wrapText="1"/>
    </xf>
    <xf numFmtId="2" fontId="36" fillId="20" borderId="10" xfId="0" applyNumberFormat="1" applyFont="1" applyFill="1" applyBorder="1" applyAlignment="1">
      <alignment horizontal="center"/>
    </xf>
    <xf numFmtId="0" fontId="6" fillId="20" borderId="11" xfId="0" applyFont="1" applyFill="1" applyBorder="1" applyAlignment="1">
      <alignment horizontal="center" wrapText="1"/>
    </xf>
    <xf numFmtId="1" fontId="6" fillId="20" borderId="11" xfId="0" applyNumberFormat="1" applyFont="1" applyFill="1" applyBorder="1" applyAlignment="1">
      <alignment horizontal="center" wrapText="1"/>
    </xf>
    <xf numFmtId="0" fontId="6" fillId="20" borderId="14" xfId="0" applyFont="1" applyFill="1" applyBorder="1" applyAlignment="1">
      <alignment horizontal="center" wrapText="1"/>
    </xf>
    <xf numFmtId="1" fontId="6" fillId="20" borderId="14" xfId="0" applyNumberFormat="1" applyFont="1" applyFill="1" applyBorder="1" applyAlignment="1">
      <alignment horizontal="center" wrapText="1"/>
    </xf>
    <xf numFmtId="0" fontId="36" fillId="20" borderId="13" xfId="0" applyFont="1" applyFill="1" applyBorder="1" applyAlignment="1">
      <alignment horizontal="center" wrapText="1"/>
    </xf>
    <xf numFmtId="0" fontId="44" fillId="20" borderId="15" xfId="0" applyFont="1" applyFill="1" applyBorder="1" applyAlignment="1">
      <alignment horizontal="center"/>
    </xf>
    <xf numFmtId="2" fontId="36" fillId="20" borderId="15" xfId="0" applyNumberFormat="1" applyFont="1" applyFill="1" applyBorder="1" applyAlignment="1">
      <alignment horizontal="center"/>
    </xf>
    <xf numFmtId="2" fontId="65" fillId="20" borderId="15" xfId="0" applyNumberFormat="1" applyFont="1" applyFill="1" applyBorder="1" applyAlignment="1">
      <alignment horizontal="center"/>
    </xf>
    <xf numFmtId="0" fontId="4" fillId="20" borderId="15" xfId="0" applyFont="1" applyFill="1" applyBorder="1" applyAlignment="1">
      <alignment horizontal="center"/>
    </xf>
    <xf numFmtId="2" fontId="4" fillId="20" borderId="10" xfId="0" applyNumberFormat="1" applyFont="1" applyFill="1" applyBorder="1" applyAlignment="1">
      <alignment horizontal="center"/>
    </xf>
    <xf numFmtId="2" fontId="4" fillId="20" borderId="11" xfId="0" applyNumberFormat="1" applyFont="1" applyFill="1" applyBorder="1" applyAlignment="1">
      <alignment horizontal="center"/>
    </xf>
    <xf numFmtId="0" fontId="4" fillId="20" borderId="11" xfId="0" applyFont="1" applyFill="1" applyBorder="1" applyAlignment="1">
      <alignment wrapText="1"/>
    </xf>
    <xf numFmtId="0" fontId="4" fillId="20" borderId="10" xfId="0" applyFont="1" applyFill="1" applyBorder="1" applyAlignment="1">
      <alignment horizontal="center"/>
    </xf>
    <xf numFmtId="0" fontId="4" fillId="20" borderId="10" xfId="0" applyFont="1" applyFill="1" applyBorder="1"/>
    <xf numFmtId="0" fontId="44" fillId="20" borderId="0" xfId="0" applyFont="1" applyFill="1" applyBorder="1" applyAlignment="1">
      <alignment horizontal="left"/>
    </xf>
    <xf numFmtId="0" fontId="5" fillId="20" borderId="10" xfId="0" applyFont="1" applyFill="1" applyBorder="1"/>
    <xf numFmtId="2" fontId="44" fillId="20" borderId="10" xfId="0" applyNumberFormat="1" applyFont="1" applyFill="1" applyBorder="1" applyAlignment="1">
      <alignment horizontal="center"/>
    </xf>
    <xf numFmtId="2" fontId="65" fillId="20" borderId="10" xfId="0" applyNumberFormat="1" applyFont="1" applyFill="1" applyBorder="1" applyAlignment="1">
      <alignment horizontal="center"/>
    </xf>
    <xf numFmtId="1" fontId="36" fillId="20" borderId="10" xfId="0" applyNumberFormat="1" applyFont="1" applyFill="1" applyBorder="1" applyAlignment="1">
      <alignment horizontal="center"/>
    </xf>
    <xf numFmtId="1" fontId="44" fillId="20" borderId="10" xfId="0" applyNumberFormat="1" applyFont="1" applyFill="1" applyBorder="1" applyAlignment="1">
      <alignment horizontal="right"/>
    </xf>
    <xf numFmtId="0" fontId="51" fillId="20" borderId="10" xfId="0" applyFont="1" applyFill="1" applyBorder="1" applyAlignment="1">
      <alignment wrapText="1"/>
    </xf>
    <xf numFmtId="0" fontId="6" fillId="20" borderId="10" xfId="0" applyFont="1" applyFill="1" applyBorder="1" applyAlignment="1">
      <alignment horizontal="left" wrapText="1"/>
    </xf>
    <xf numFmtId="0" fontId="39" fillId="20" borderId="10" xfId="0" applyFont="1" applyFill="1" applyBorder="1" applyAlignment="1">
      <alignment horizontal="left" wrapText="1"/>
    </xf>
    <xf numFmtId="0" fontId="6" fillId="20" borderId="0" xfId="0" applyFont="1" applyFill="1" applyBorder="1" applyAlignment="1">
      <alignment horizontal="left" wrapText="1"/>
    </xf>
    <xf numFmtId="1" fontId="6" fillId="20" borderId="10" xfId="0" applyNumberFormat="1" applyFont="1" applyFill="1" applyBorder="1" applyAlignment="1">
      <alignment horizontal="left" wrapText="1"/>
    </xf>
    <xf numFmtId="2" fontId="6" fillId="20" borderId="0" xfId="0" applyNumberFormat="1" applyFont="1" applyFill="1" applyBorder="1" applyAlignment="1">
      <alignment horizontal="left" wrapText="1"/>
    </xf>
    <xf numFmtId="0" fontId="7" fillId="20" borderId="0" xfId="0" applyFont="1" applyFill="1" applyBorder="1" applyAlignment="1">
      <alignment horizontal="left" wrapText="1"/>
    </xf>
    <xf numFmtId="1" fontId="9" fillId="20" borderId="10" xfId="0" applyNumberFormat="1" applyFont="1" applyFill="1" applyBorder="1" applyAlignment="1">
      <alignment horizontal="left" wrapText="1"/>
    </xf>
    <xf numFmtId="1" fontId="14" fillId="20" borderId="10" xfId="0" applyNumberFormat="1" applyFont="1" applyFill="1" applyBorder="1" applyAlignment="1">
      <alignment horizontal="left" wrapText="1"/>
    </xf>
    <xf numFmtId="1" fontId="10" fillId="20" borderId="11" xfId="0" applyNumberFormat="1" applyFont="1" applyFill="1" applyBorder="1" applyAlignment="1">
      <alignment horizontal="center" wrapText="1"/>
    </xf>
    <xf numFmtId="1" fontId="4" fillId="20" borderId="11" xfId="0" applyNumberFormat="1" applyFont="1" applyFill="1" applyBorder="1" applyAlignment="1">
      <alignment horizontal="center"/>
    </xf>
    <xf numFmtId="0" fontId="44" fillId="20" borderId="10" xfId="0" applyFont="1" applyFill="1" applyBorder="1" applyAlignment="1">
      <alignment horizontal="center"/>
    </xf>
    <xf numFmtId="0" fontId="47" fillId="20" borderId="10" xfId="0" applyFont="1" applyFill="1" applyBorder="1" applyAlignment="1">
      <alignment horizontal="center"/>
    </xf>
    <xf numFmtId="0" fontId="48" fillId="20" borderId="10" xfId="0" applyFont="1" applyFill="1" applyBorder="1" applyAlignment="1">
      <alignment horizontal="center"/>
    </xf>
    <xf numFmtId="1" fontId="4" fillId="20" borderId="10" xfId="0" applyNumberFormat="1" applyFont="1" applyFill="1" applyBorder="1" applyAlignment="1">
      <alignment horizontal="left" wrapText="1"/>
    </xf>
    <xf numFmtId="2" fontId="48" fillId="20" borderId="10" xfId="0" applyNumberFormat="1" applyFont="1" applyFill="1" applyBorder="1" applyAlignment="1">
      <alignment horizontal="center" wrapText="1"/>
    </xf>
    <xf numFmtId="2" fontId="48" fillId="20" borderId="11" xfId="0" applyNumberFormat="1" applyFont="1" applyFill="1" applyBorder="1" applyAlignment="1">
      <alignment horizontal="center" wrapText="1"/>
    </xf>
    <xf numFmtId="0" fontId="5" fillId="20" borderId="10" xfId="0" applyFont="1" applyFill="1" applyBorder="1" applyAlignment="1">
      <alignment wrapText="1"/>
    </xf>
    <xf numFmtId="0" fontId="5" fillId="20" borderId="0" xfId="0" applyFont="1" applyFill="1" applyBorder="1"/>
    <xf numFmtId="2" fontId="5" fillId="20" borderId="0" xfId="0" applyNumberFormat="1" applyFont="1" applyFill="1" applyBorder="1"/>
    <xf numFmtId="1" fontId="10" fillId="20" borderId="10" xfId="0" applyNumberFormat="1" applyFont="1" applyFill="1" applyBorder="1" applyAlignment="1">
      <alignment horizontal="center" wrapText="1"/>
    </xf>
    <xf numFmtId="0" fontId="36" fillId="20" borderId="10" xfId="0" applyFont="1" applyFill="1" applyBorder="1" applyAlignment="1">
      <alignment horizontal="center"/>
    </xf>
    <xf numFmtId="0" fontId="49" fillId="20" borderId="0" xfId="0" applyFont="1" applyFill="1" applyBorder="1" applyAlignment="1">
      <alignment horizontal="center"/>
    </xf>
    <xf numFmtId="0" fontId="36" fillId="20" borderId="0" xfId="0" applyFont="1" applyFill="1" applyBorder="1" applyAlignment="1">
      <alignment horizontal="center"/>
    </xf>
    <xf numFmtId="0" fontId="39" fillId="20" borderId="11" xfId="0" applyFont="1" applyFill="1" applyBorder="1" applyAlignment="1">
      <alignment horizontal="left" wrapText="1"/>
    </xf>
    <xf numFmtId="0" fontId="5" fillId="20" borderId="0" xfId="0" applyFont="1" applyFill="1"/>
    <xf numFmtId="1" fontId="6" fillId="20" borderId="14" xfId="0" applyNumberFormat="1" applyFont="1" applyFill="1" applyBorder="1" applyAlignment="1">
      <alignment horizontal="left" wrapText="1"/>
    </xf>
    <xf numFmtId="1" fontId="9" fillId="20" borderId="14" xfId="0" applyNumberFormat="1" applyFont="1" applyFill="1" applyBorder="1" applyAlignment="1">
      <alignment horizontal="left" wrapText="1"/>
    </xf>
    <xf numFmtId="1" fontId="14" fillId="20" borderId="14" xfId="0" applyNumberFormat="1" applyFont="1" applyFill="1" applyBorder="1" applyAlignment="1">
      <alignment horizontal="left" wrapText="1"/>
    </xf>
    <xf numFmtId="1" fontId="6" fillId="20" borderId="11" xfId="0" applyNumberFormat="1" applyFont="1" applyFill="1" applyBorder="1" applyAlignment="1">
      <alignment horizontal="left" wrapText="1"/>
    </xf>
    <xf numFmtId="1" fontId="9" fillId="20" borderId="11" xfId="0" applyNumberFormat="1" applyFont="1" applyFill="1" applyBorder="1" applyAlignment="1">
      <alignment horizontal="left" wrapText="1"/>
    </xf>
    <xf numFmtId="1" fontId="14" fillId="20" borderId="11" xfId="0" applyNumberFormat="1" applyFont="1" applyFill="1" applyBorder="1" applyAlignment="1">
      <alignment horizontal="left" wrapText="1"/>
    </xf>
    <xf numFmtId="49" fontId="7" fillId="20" borderId="0" xfId="0" applyNumberFormat="1" applyFont="1" applyFill="1" applyBorder="1" applyAlignment="1">
      <alignment horizontal="left" wrapText="1"/>
    </xf>
    <xf numFmtId="0" fontId="36" fillId="20" borderId="14" xfId="0" applyFont="1" applyFill="1" applyBorder="1" applyAlignment="1">
      <alignment horizontal="center"/>
    </xf>
    <xf numFmtId="1" fontId="44" fillId="20" borderId="10" xfId="0" applyNumberFormat="1" applyFont="1" applyFill="1" applyBorder="1" applyAlignment="1">
      <alignment horizontal="left"/>
    </xf>
    <xf numFmtId="0" fontId="7" fillId="20" borderId="10" xfId="0" applyFont="1" applyFill="1" applyBorder="1" applyAlignment="1">
      <alignment horizontal="left" wrapText="1"/>
    </xf>
    <xf numFmtId="0" fontId="61" fillId="20" borderId="10" xfId="0" applyFont="1" applyFill="1" applyBorder="1" applyAlignment="1">
      <alignment horizontal="left" wrapText="1"/>
    </xf>
    <xf numFmtId="1" fontId="7" fillId="20" borderId="10" xfId="0" applyNumberFormat="1" applyFont="1" applyFill="1" applyBorder="1" applyAlignment="1">
      <alignment horizontal="left" wrapText="1"/>
    </xf>
    <xf numFmtId="2" fontId="7" fillId="20" borderId="0" xfId="0" applyNumberFormat="1" applyFont="1" applyFill="1" applyBorder="1" applyAlignment="1">
      <alignment horizontal="left" wrapText="1"/>
    </xf>
    <xf numFmtId="2" fontId="44" fillId="20" borderId="10" xfId="0" applyNumberFormat="1" applyFont="1" applyFill="1" applyBorder="1" applyAlignment="1">
      <alignment horizontal="center" wrapText="1"/>
    </xf>
    <xf numFmtId="2" fontId="44" fillId="20" borderId="11" xfId="0" applyNumberFormat="1" applyFont="1" applyFill="1" applyBorder="1" applyAlignment="1">
      <alignment horizontal="center" wrapText="1"/>
    </xf>
    <xf numFmtId="0" fontId="4" fillId="20" borderId="0" xfId="0" applyFont="1" applyFill="1" applyBorder="1"/>
    <xf numFmtId="2" fontId="4" fillId="20" borderId="0" xfId="0" applyNumberFormat="1" applyFont="1" applyFill="1" applyBorder="1"/>
    <xf numFmtId="0" fontId="55" fillId="20" borderId="10" xfId="0" applyFont="1" applyFill="1" applyBorder="1" applyAlignment="1">
      <alignment horizontal="center"/>
    </xf>
    <xf numFmtId="0" fontId="14" fillId="20" borderId="10" xfId="0" applyFont="1" applyFill="1" applyBorder="1" applyAlignment="1">
      <alignment horizontal="left" wrapText="1"/>
    </xf>
    <xf numFmtId="0" fontId="58" fillId="20" borderId="10" xfId="0" applyFont="1" applyFill="1" applyBorder="1" applyAlignment="1">
      <alignment horizontal="left" wrapText="1"/>
    </xf>
    <xf numFmtId="0" fontId="14" fillId="20" borderId="0" xfId="0" applyFont="1" applyFill="1" applyBorder="1" applyAlignment="1">
      <alignment horizontal="left" wrapText="1"/>
    </xf>
    <xf numFmtId="2" fontId="14" fillId="20" borderId="0" xfId="0" applyNumberFormat="1" applyFont="1" applyFill="1" applyBorder="1" applyAlignment="1">
      <alignment horizontal="left" wrapText="1"/>
    </xf>
    <xf numFmtId="1" fontId="56" fillId="20" borderId="10" xfId="0" applyNumberFormat="1" applyFont="1" applyFill="1" applyBorder="1" applyAlignment="1">
      <alignment horizontal="left" wrapText="1"/>
    </xf>
    <xf numFmtId="1" fontId="57" fillId="20" borderId="11" xfId="0" applyNumberFormat="1" applyFont="1" applyFill="1" applyBorder="1" applyAlignment="1">
      <alignment horizontal="center" wrapText="1"/>
    </xf>
    <xf numFmtId="1" fontId="13" fillId="20" borderId="11" xfId="0" applyNumberFormat="1" applyFont="1" applyFill="1" applyBorder="1" applyAlignment="1">
      <alignment horizontal="center"/>
    </xf>
    <xf numFmtId="1" fontId="13" fillId="20" borderId="10" xfId="0" applyNumberFormat="1" applyFont="1" applyFill="1" applyBorder="1" applyAlignment="1">
      <alignment horizontal="left" wrapText="1"/>
    </xf>
    <xf numFmtId="2" fontId="47" fillId="20" borderId="10" xfId="0" applyNumberFormat="1" applyFont="1" applyFill="1" applyBorder="1" applyAlignment="1">
      <alignment horizontal="center" wrapText="1"/>
    </xf>
    <xf numFmtId="2" fontId="47" fillId="20" borderId="11" xfId="0" applyNumberFormat="1" applyFont="1" applyFill="1" applyBorder="1" applyAlignment="1">
      <alignment horizontal="center" wrapText="1"/>
    </xf>
    <xf numFmtId="0" fontId="13" fillId="20" borderId="10" xfId="0" applyFont="1" applyFill="1" applyBorder="1" applyAlignment="1">
      <alignment wrapText="1"/>
    </xf>
    <xf numFmtId="0" fontId="13" fillId="20" borderId="0" xfId="0" applyFont="1" applyFill="1" applyBorder="1"/>
    <xf numFmtId="2" fontId="13" fillId="20" borderId="0" xfId="0" applyNumberFormat="1" applyFont="1" applyFill="1" applyBorder="1"/>
    <xf numFmtId="0" fontId="55" fillId="20" borderId="0" xfId="0" applyFont="1" applyFill="1" applyBorder="1" applyAlignment="1">
      <alignment horizontal="center"/>
    </xf>
    <xf numFmtId="0" fontId="11" fillId="19" borderId="11" xfId="0" applyFont="1" applyFill="1" applyBorder="1" applyAlignment="1">
      <alignment horizontal="center" wrapText="1"/>
    </xf>
    <xf numFmtId="1" fontId="11" fillId="19" borderId="11" xfId="0" applyNumberFormat="1" applyFont="1" applyFill="1" applyBorder="1" applyAlignment="1">
      <alignment horizontal="center" wrapText="1"/>
    </xf>
    <xf numFmtId="0" fontId="11" fillId="19" borderId="14" xfId="0" applyFont="1" applyFill="1" applyBorder="1" applyAlignment="1">
      <alignment horizontal="center" wrapText="1"/>
    </xf>
    <xf numFmtId="1" fontId="11" fillId="19" borderId="14" xfId="0" applyNumberFormat="1" applyFont="1" applyFill="1" applyBorder="1" applyAlignment="1">
      <alignment horizontal="center" wrapText="1"/>
    </xf>
    <xf numFmtId="0" fontId="70" fillId="19" borderId="15" xfId="0" applyFont="1" applyFill="1" applyBorder="1" applyAlignment="1">
      <alignment horizontal="center"/>
    </xf>
    <xf numFmtId="1" fontId="70" fillId="19" borderId="10" xfId="0" applyNumberFormat="1" applyFont="1" applyFill="1" applyBorder="1" applyAlignment="1">
      <alignment horizontal="center"/>
    </xf>
    <xf numFmtId="0" fontId="6" fillId="26" borderId="10" xfId="0" applyFont="1" applyFill="1" applyBorder="1" applyAlignment="1">
      <alignment horizontal="left" wrapText="1"/>
    </xf>
    <xf numFmtId="0" fontId="39" fillId="26" borderId="10" xfId="0" applyFont="1" applyFill="1" applyBorder="1" applyAlignment="1">
      <alignment horizontal="left" wrapText="1"/>
    </xf>
    <xf numFmtId="0" fontId="6" fillId="26" borderId="0" xfId="0" applyFont="1" applyFill="1" applyBorder="1" applyAlignment="1">
      <alignment horizontal="left" wrapText="1"/>
    </xf>
    <xf numFmtId="1" fontId="6" fillId="26" borderId="10" xfId="0" applyNumberFormat="1" applyFont="1" applyFill="1" applyBorder="1" applyAlignment="1">
      <alignment horizontal="left" wrapText="1"/>
    </xf>
    <xf numFmtId="2" fontId="6" fillId="26" borderId="0" xfId="0" applyNumberFormat="1" applyFont="1" applyFill="1" applyBorder="1" applyAlignment="1">
      <alignment horizontal="left" wrapText="1"/>
    </xf>
    <xf numFmtId="0" fontId="7" fillId="26" borderId="0" xfId="0" applyFont="1" applyFill="1" applyBorder="1" applyAlignment="1">
      <alignment horizontal="left" wrapText="1"/>
    </xf>
    <xf numFmtId="1" fontId="9" fillId="26" borderId="10" xfId="0" applyNumberFormat="1" applyFont="1" applyFill="1" applyBorder="1" applyAlignment="1">
      <alignment horizontal="left" wrapText="1"/>
    </xf>
    <xf numFmtId="1" fontId="14" fillId="26" borderId="10" xfId="0" applyNumberFormat="1" applyFont="1" applyFill="1" applyBorder="1" applyAlignment="1">
      <alignment horizontal="left" wrapText="1"/>
    </xf>
    <xf numFmtId="1" fontId="10" fillId="26" borderId="11" xfId="0" applyNumberFormat="1" applyFont="1" applyFill="1" applyBorder="1" applyAlignment="1">
      <alignment horizontal="center" wrapText="1"/>
    </xf>
    <xf numFmtId="1" fontId="4" fillId="26" borderId="11" xfId="0" applyNumberFormat="1" applyFont="1" applyFill="1" applyBorder="1" applyAlignment="1">
      <alignment horizontal="center"/>
    </xf>
    <xf numFmtId="0" fontId="44" fillId="26" borderId="10" xfId="0" applyFont="1" applyFill="1" applyBorder="1" applyAlignment="1">
      <alignment horizontal="center"/>
    </xf>
    <xf numFmtId="0" fontId="47" fillId="26" borderId="10" xfId="0" applyFont="1" applyFill="1" applyBorder="1" applyAlignment="1">
      <alignment horizontal="center"/>
    </xf>
    <xf numFmtId="0" fontId="48" fillId="26" borderId="10" xfId="0" applyFont="1" applyFill="1" applyBorder="1" applyAlignment="1">
      <alignment horizontal="center"/>
    </xf>
    <xf numFmtId="1" fontId="4" fillId="26" borderId="10" xfId="0" applyNumberFormat="1" applyFont="1" applyFill="1" applyBorder="1" applyAlignment="1">
      <alignment horizontal="left" wrapText="1"/>
    </xf>
    <xf numFmtId="2" fontId="48" fillId="26" borderId="10" xfId="0" applyNumberFormat="1" applyFont="1" applyFill="1" applyBorder="1" applyAlignment="1">
      <alignment horizontal="center" wrapText="1"/>
    </xf>
    <xf numFmtId="2" fontId="48" fillId="26" borderId="11" xfId="0" applyNumberFormat="1" applyFont="1" applyFill="1" applyBorder="1" applyAlignment="1">
      <alignment horizontal="center" wrapText="1"/>
    </xf>
    <xf numFmtId="0" fontId="5" fillId="26" borderId="10" xfId="0" applyFont="1" applyFill="1" applyBorder="1" applyAlignment="1">
      <alignment wrapText="1"/>
    </xf>
    <xf numFmtId="0" fontId="5" fillId="26" borderId="0" xfId="0" applyFont="1" applyFill="1" applyBorder="1"/>
    <xf numFmtId="2" fontId="5" fillId="26" borderId="0" xfId="0" applyNumberFormat="1" applyFont="1" applyFill="1" applyBorder="1"/>
    <xf numFmtId="0" fontId="36" fillId="26" borderId="0" xfId="0" applyFont="1" applyFill="1" applyBorder="1" applyAlignment="1">
      <alignment horizontal="center"/>
    </xf>
    <xf numFmtId="0" fontId="36" fillId="26" borderId="10" xfId="0" applyFont="1" applyFill="1" applyBorder="1" applyAlignment="1">
      <alignment horizontal="center"/>
    </xf>
    <xf numFmtId="1" fontId="4" fillId="20" borderId="10" xfId="0" applyNumberFormat="1" applyFont="1" applyFill="1" applyBorder="1" applyAlignment="1">
      <alignment horizontal="left"/>
    </xf>
    <xf numFmtId="0" fontId="4" fillId="26" borderId="10" xfId="0" applyFont="1" applyFill="1" applyBorder="1" applyAlignment="1">
      <alignment horizontal="center" wrapText="1"/>
    </xf>
    <xf numFmtId="0" fontId="51" fillId="27" borderId="15" xfId="0" applyFont="1" applyFill="1" applyBorder="1" applyAlignment="1">
      <alignment horizontal="center"/>
    </xf>
    <xf numFmtId="1" fontId="51" fillId="27" borderId="10" xfId="0" applyNumberFormat="1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74" fillId="0" borderId="10" xfId="0" applyFont="1" applyFill="1" applyBorder="1"/>
    <xf numFmtId="0" fontId="44" fillId="0" borderId="10" xfId="0" applyFont="1" applyFill="1" applyBorder="1" applyAlignment="1">
      <alignment textRotation="90" wrapText="1"/>
    </xf>
    <xf numFmtId="0" fontId="4" fillId="20" borderId="0" xfId="0" applyFont="1" applyFill="1" applyBorder="1" applyAlignment="1">
      <alignment horizontal="left"/>
    </xf>
    <xf numFmtId="1" fontId="4" fillId="20" borderId="10" xfId="0" applyNumberFormat="1" applyFont="1" applyFill="1" applyBorder="1" applyAlignment="1">
      <alignment wrapText="1"/>
    </xf>
    <xf numFmtId="0" fontId="70" fillId="20" borderId="15" xfId="0" applyFont="1" applyFill="1" applyBorder="1" applyAlignment="1">
      <alignment horizontal="center"/>
    </xf>
    <xf numFmtId="0" fontId="70" fillId="20" borderId="15" xfId="0" applyFont="1" applyFill="1" applyBorder="1" applyAlignment="1" applyProtection="1">
      <alignment horizontal="center"/>
      <protection locked="0"/>
    </xf>
    <xf numFmtId="0" fontId="51" fillId="20" borderId="15" xfId="0" applyFont="1" applyFill="1" applyBorder="1" applyAlignment="1">
      <alignment horizontal="center"/>
    </xf>
    <xf numFmtId="1" fontId="70" fillId="20" borderId="10" xfId="0" applyNumberFormat="1" applyFont="1" applyFill="1" applyBorder="1" applyAlignment="1">
      <alignment horizontal="center"/>
    </xf>
    <xf numFmtId="1" fontId="51" fillId="20" borderId="10" xfId="0" applyNumberFormat="1" applyFont="1" applyFill="1" applyBorder="1" applyAlignment="1">
      <alignment horizontal="center"/>
    </xf>
    <xf numFmtId="0" fontId="4" fillId="20" borderId="10" xfId="0" applyFont="1" applyFill="1" applyBorder="1" applyAlignment="1">
      <alignment horizontal="center" wrapText="1"/>
    </xf>
    <xf numFmtId="0" fontId="11" fillId="28" borderId="11" xfId="0" applyFont="1" applyFill="1" applyBorder="1" applyAlignment="1">
      <alignment horizontal="center" wrapText="1"/>
    </xf>
    <xf numFmtId="1" fontId="11" fillId="28" borderId="11" xfId="0" applyNumberFormat="1" applyFont="1" applyFill="1" applyBorder="1" applyAlignment="1">
      <alignment horizontal="center" wrapText="1"/>
    </xf>
    <xf numFmtId="0" fontId="11" fillId="28" borderId="14" xfId="0" applyFont="1" applyFill="1" applyBorder="1" applyAlignment="1">
      <alignment horizontal="center" wrapText="1"/>
    </xf>
    <xf numFmtId="1" fontId="11" fillId="28" borderId="14" xfId="0" applyNumberFormat="1" applyFont="1" applyFill="1" applyBorder="1" applyAlignment="1">
      <alignment horizontal="center" wrapText="1"/>
    </xf>
    <xf numFmtId="0" fontId="6" fillId="23" borderId="11" xfId="0" applyFont="1" applyFill="1" applyBorder="1" applyAlignment="1">
      <alignment horizontal="center" wrapText="1"/>
    </xf>
    <xf numFmtId="0" fontId="6" fillId="23" borderId="14" xfId="0" applyFont="1" applyFill="1" applyBorder="1" applyAlignment="1">
      <alignment horizontal="center" wrapText="1"/>
    </xf>
    <xf numFmtId="1" fontId="6" fillId="23" borderId="14" xfId="0" applyNumberFormat="1" applyFont="1" applyFill="1" applyBorder="1" applyAlignment="1">
      <alignment horizontal="center" wrapText="1"/>
    </xf>
    <xf numFmtId="0" fontId="4" fillId="20" borderId="0" xfId="0" applyFont="1" applyFill="1" applyBorder="1" applyAlignment="1">
      <alignment horizontal="center"/>
    </xf>
    <xf numFmtId="0" fontId="47" fillId="20" borderId="0" xfId="0" applyFont="1" applyFill="1" applyBorder="1"/>
    <xf numFmtId="0" fontId="47" fillId="20" borderId="0" xfId="0" applyFont="1" applyFill="1" applyBorder="1" applyAlignment="1"/>
    <xf numFmtId="0" fontId="13" fillId="20" borderId="0" xfId="0" applyFont="1" applyFill="1" applyBorder="1" applyAlignment="1">
      <alignment horizontal="center"/>
    </xf>
    <xf numFmtId="0" fontId="36" fillId="20" borderId="0" xfId="0" applyFont="1" applyFill="1" applyBorder="1"/>
    <xf numFmtId="0" fontId="44" fillId="20" borderId="0" xfId="0" applyFont="1" applyFill="1" applyBorder="1" applyAlignment="1">
      <alignment horizontal="center"/>
    </xf>
    <xf numFmtId="2" fontId="51" fillId="27" borderId="15" xfId="0" applyNumberFormat="1" applyFont="1" applyFill="1" applyBorder="1" applyAlignment="1">
      <alignment horizontal="center"/>
    </xf>
    <xf numFmtId="2" fontId="51" fillId="27" borderId="10" xfId="0" applyNumberFormat="1" applyFont="1" applyFill="1" applyBorder="1" applyAlignment="1">
      <alignment horizontal="center"/>
    </xf>
    <xf numFmtId="2" fontId="51" fillId="29" borderId="10" xfId="0" applyNumberFormat="1" applyFont="1" applyFill="1" applyBorder="1" applyAlignment="1">
      <alignment horizontal="center"/>
    </xf>
    <xf numFmtId="0" fontId="5" fillId="30" borderId="0" xfId="0" applyFont="1" applyFill="1" applyBorder="1"/>
    <xf numFmtId="0" fontId="5" fillId="31" borderId="0" xfId="0" applyFont="1" applyFill="1" applyBorder="1"/>
    <xf numFmtId="0" fontId="43" fillId="0" borderId="0" xfId="0" applyFont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0" fontId="71" fillId="20" borderId="12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20" borderId="10" xfId="0" applyFill="1" applyBorder="1" applyAlignment="1">
      <alignment horizontal="right" wrapText="1"/>
    </xf>
    <xf numFmtId="0" fontId="0" fillId="20" borderId="10" xfId="0" applyFill="1" applyBorder="1" applyAlignment="1">
      <alignment horizontal="left" wrapText="1"/>
    </xf>
    <xf numFmtId="0" fontId="0" fillId="23" borderId="0" xfId="0" applyFill="1" applyAlignment="1">
      <alignment wrapText="1"/>
    </xf>
    <xf numFmtId="0" fontId="13" fillId="23" borderId="12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12" fillId="23" borderId="10" xfId="0" applyFont="1" applyFill="1" applyBorder="1" applyAlignment="1">
      <alignment wrapText="1"/>
    </xf>
    <xf numFmtId="0" fontId="76" fillId="23" borderId="10" xfId="0" applyFont="1" applyFill="1" applyBorder="1" applyAlignment="1">
      <alignment horizontal="center" wrapText="1"/>
    </xf>
    <xf numFmtId="0" fontId="50" fillId="23" borderId="12" xfId="0" applyFont="1" applyFill="1" applyBorder="1" applyAlignment="1">
      <alignment wrapText="1"/>
    </xf>
    <xf numFmtId="0" fontId="43" fillId="0" borderId="16" xfId="0" applyFont="1" applyBorder="1" applyAlignment="1">
      <alignment horizontal="left" wrapText="1"/>
    </xf>
    <xf numFmtId="0" fontId="72" fillId="20" borderId="10" xfId="0" applyFont="1" applyFill="1" applyBorder="1" applyAlignment="1">
      <alignment horizontal="center" wrapText="1"/>
    </xf>
    <xf numFmtId="0" fontId="13" fillId="20" borderId="12" xfId="0" applyFont="1" applyFill="1" applyBorder="1" applyAlignment="1">
      <alignment wrapText="1"/>
    </xf>
    <xf numFmtId="0" fontId="77" fillId="0" borderId="0" xfId="0" applyFont="1" applyFill="1" applyAlignment="1">
      <alignment wrapText="1"/>
    </xf>
    <xf numFmtId="0" fontId="69" fillId="0" borderId="0" xfId="0" applyFont="1" applyAlignment="1">
      <alignment horizontal="center" wrapText="1"/>
    </xf>
    <xf numFmtId="0" fontId="13" fillId="26" borderId="12" xfId="0" applyFont="1" applyFill="1" applyBorder="1" applyAlignment="1">
      <alignment wrapText="1"/>
    </xf>
    <xf numFmtId="0" fontId="2" fillId="26" borderId="10" xfId="0" applyFont="1" applyFill="1" applyBorder="1" applyAlignment="1">
      <alignment wrapText="1"/>
    </xf>
    <xf numFmtId="0" fontId="43" fillId="0" borderId="0" xfId="0" applyFont="1" applyBorder="1" applyAlignment="1">
      <alignment wrapText="1"/>
    </xf>
    <xf numFmtId="0" fontId="2" fillId="23" borderId="12" xfId="0" applyFont="1" applyFill="1" applyBorder="1" applyAlignment="1">
      <alignment wrapText="1"/>
    </xf>
    <xf numFmtId="0" fontId="42" fillId="23" borderId="10" xfId="0" applyFont="1" applyFill="1" applyBorder="1" applyAlignment="1">
      <alignment horizontal="center" wrapText="1"/>
    </xf>
    <xf numFmtId="0" fontId="12" fillId="20" borderId="10" xfId="0" applyFont="1" applyFill="1" applyBorder="1" applyAlignment="1">
      <alignment horizontal="left" wrapText="1"/>
    </xf>
    <xf numFmtId="0" fontId="0" fillId="23" borderId="10" xfId="0" applyFill="1" applyBorder="1" applyAlignment="1">
      <alignment horizontal="center" wrapText="1"/>
    </xf>
    <xf numFmtId="0" fontId="37" fillId="23" borderId="11" xfId="0" applyFont="1" applyFill="1" applyBorder="1" applyAlignment="1">
      <alignment wrapText="1"/>
    </xf>
    <xf numFmtId="0" fontId="0" fillId="20" borderId="10" xfId="0" applyFill="1" applyBorder="1" applyAlignment="1">
      <alignment horizontal="center" wrapText="1"/>
    </xf>
    <xf numFmtId="0" fontId="1" fillId="20" borderId="0" xfId="0" applyFont="1" applyFill="1" applyBorder="1" applyAlignment="1">
      <alignment wrapText="1"/>
    </xf>
    <xf numFmtId="0" fontId="0" fillId="0" borderId="0" xfId="0" applyBorder="1" applyAlignment="1">
      <alignment horizontal="left" textRotation="90" wrapText="1"/>
    </xf>
    <xf numFmtId="0" fontId="37" fillId="0" borderId="0" xfId="0" applyFont="1" applyBorder="1" applyAlignment="1">
      <alignment horizontal="left" textRotation="90" wrapText="1"/>
    </xf>
    <xf numFmtId="0" fontId="37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3" fillId="0" borderId="0" xfId="0" applyFont="1" applyBorder="1" applyAlignment="1">
      <alignment textRotation="90" wrapText="1"/>
    </xf>
    <xf numFmtId="0" fontId="40" fillId="0" borderId="0" xfId="0" applyFont="1" applyBorder="1" applyAlignment="1">
      <alignment horizontal="center" textRotation="90" wrapText="1"/>
    </xf>
    <xf numFmtId="0" fontId="4" fillId="0" borderId="0" xfId="0" applyFont="1" applyBorder="1" applyAlignment="1">
      <alignment horizontal="center" textRotation="90" wrapText="1"/>
    </xf>
    <xf numFmtId="0" fontId="71" fillId="32" borderId="10" xfId="0" applyFont="1" applyFill="1" applyBorder="1" applyAlignment="1">
      <alignment horizontal="left" wrapText="1"/>
    </xf>
    <xf numFmtId="0" fontId="0" fillId="20" borderId="0" xfId="0" applyFill="1" applyBorder="1" applyAlignment="1">
      <alignment horizontal="center" wrapText="1"/>
    </xf>
    <xf numFmtId="0" fontId="0" fillId="20" borderId="0" xfId="0" applyFill="1" applyBorder="1" applyAlignment="1">
      <alignment horizontal="left" wrapText="1"/>
    </xf>
    <xf numFmtId="0" fontId="37" fillId="20" borderId="0" xfId="0" applyFont="1" applyFill="1" applyBorder="1" applyAlignment="1">
      <alignment wrapText="1"/>
    </xf>
    <xf numFmtId="0" fontId="72" fillId="20" borderId="0" xfId="0" applyFont="1" applyFill="1" applyBorder="1" applyAlignment="1">
      <alignment horizontal="center" wrapText="1"/>
    </xf>
    <xf numFmtId="0" fontId="13" fillId="20" borderId="0" xfId="0" applyFont="1" applyFill="1" applyBorder="1" applyAlignment="1">
      <alignment wrapText="1"/>
    </xf>
    <xf numFmtId="0" fontId="71" fillId="20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2" borderId="10" xfId="0" applyFill="1" applyBorder="1" applyAlignment="1">
      <alignment wrapText="1"/>
    </xf>
    <xf numFmtId="0" fontId="0" fillId="32" borderId="0" xfId="0" applyFill="1" applyAlignment="1">
      <alignment horizontal="left" wrapText="1"/>
    </xf>
    <xf numFmtId="0" fontId="1" fillId="32" borderId="10" xfId="0" applyFont="1" applyFill="1" applyBorder="1" applyAlignment="1">
      <alignment wrapText="1"/>
    </xf>
    <xf numFmtId="0" fontId="35" fillId="32" borderId="10" xfId="0" applyFont="1" applyFill="1" applyBorder="1" applyAlignment="1">
      <alignment wrapText="1"/>
    </xf>
    <xf numFmtId="0" fontId="37" fillId="32" borderId="10" xfId="0" applyFont="1" applyFill="1" applyBorder="1" applyAlignment="1">
      <alignment wrapText="1"/>
    </xf>
    <xf numFmtId="2" fontId="0" fillId="20" borderId="0" xfId="0" applyNumberFormat="1" applyFill="1" applyAlignment="1">
      <alignment wrapText="1"/>
    </xf>
    <xf numFmtId="0" fontId="1" fillId="29" borderId="10" xfId="0" applyFont="1" applyFill="1" applyBorder="1" applyAlignment="1">
      <alignment wrapText="1"/>
    </xf>
    <xf numFmtId="0" fontId="53" fillId="0" borderId="0" xfId="0" applyFont="1" applyBorder="1" applyAlignment="1">
      <alignment horizontal="left"/>
    </xf>
    <xf numFmtId="0" fontId="79" fillId="0" borderId="10" xfId="0" applyFont="1" applyBorder="1" applyAlignment="1">
      <alignment horizontal="center" textRotation="90" wrapText="1"/>
    </xf>
    <xf numFmtId="0" fontId="0" fillId="0" borderId="10" xfId="0" applyFill="1" applyBorder="1" applyAlignment="1">
      <alignment horizontal="center" wrapText="1"/>
    </xf>
    <xf numFmtId="0" fontId="80" fillId="0" borderId="10" xfId="0" applyFont="1" applyBorder="1" applyAlignment="1">
      <alignment horizontal="left" wrapText="1"/>
    </xf>
    <xf numFmtId="0" fontId="37" fillId="20" borderId="10" xfId="0" applyFont="1" applyFill="1" applyBorder="1" applyAlignment="1">
      <alignment horizontal="left" wrapText="1"/>
    </xf>
    <xf numFmtId="0" fontId="37" fillId="33" borderId="10" xfId="0" applyFont="1" applyFill="1" applyBorder="1" applyAlignment="1">
      <alignment wrapText="1"/>
    </xf>
    <xf numFmtId="0" fontId="37" fillId="31" borderId="10" xfId="0" applyFont="1" applyFill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2" fontId="0" fillId="20" borderId="0" xfId="0" applyNumberFormat="1" applyFill="1" applyBorder="1" applyAlignment="1">
      <alignment wrapText="1"/>
    </xf>
    <xf numFmtId="2" fontId="0" fillId="34" borderId="0" xfId="0" applyNumberFormat="1" applyFill="1" applyAlignment="1">
      <alignment wrapText="1"/>
    </xf>
    <xf numFmtId="0" fontId="78" fillId="34" borderId="10" xfId="0" applyFont="1" applyFill="1" applyBorder="1" applyAlignment="1">
      <alignment horizontal="center" wrapText="1"/>
    </xf>
    <xf numFmtId="0" fontId="1" fillId="34" borderId="0" xfId="0" applyFont="1" applyFill="1" applyBorder="1" applyAlignment="1">
      <alignment wrapText="1"/>
    </xf>
    <xf numFmtId="2" fontId="1" fillId="34" borderId="0" xfId="0" applyNumberFormat="1" applyFont="1" applyFill="1" applyAlignment="1">
      <alignment wrapText="1"/>
    </xf>
    <xf numFmtId="0" fontId="0" fillId="34" borderId="0" xfId="0" applyFill="1" applyAlignment="1">
      <alignment wrapText="1"/>
    </xf>
    <xf numFmtId="0" fontId="83" fillId="20" borderId="10" xfId="0" applyFont="1" applyFill="1" applyBorder="1" applyAlignment="1">
      <alignment horizontal="center" wrapText="1"/>
    </xf>
    <xf numFmtId="2" fontId="0" fillId="34" borderId="10" xfId="0" applyNumberFormat="1" applyFill="1" applyBorder="1" applyAlignment="1">
      <alignment wrapText="1"/>
    </xf>
    <xf numFmtId="0" fontId="1" fillId="34" borderId="10" xfId="0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37" fillId="0" borderId="10" xfId="0" applyFont="1" applyBorder="1" applyAlignment="1">
      <alignment horizontal="left" textRotation="90"/>
    </xf>
    <xf numFmtId="0" fontId="50" fillId="0" borderId="10" xfId="0" applyFont="1" applyBorder="1" applyAlignment="1">
      <alignment horizontal="left" wrapText="1"/>
    </xf>
    <xf numFmtId="0" fontId="83" fillId="0" borderId="10" xfId="0" applyFont="1" applyBorder="1" applyAlignment="1">
      <alignment horizontal="left" wrapText="1"/>
    </xf>
    <xf numFmtId="0" fontId="84" fillId="0" borderId="0" xfId="0" applyFont="1" applyAlignment="1">
      <alignment wrapText="1"/>
    </xf>
    <xf numFmtId="0" fontId="78" fillId="36" borderId="10" xfId="0" applyFont="1" applyFill="1" applyBorder="1" applyAlignment="1">
      <alignment horizontal="center" wrapText="1"/>
    </xf>
    <xf numFmtId="2" fontId="1" fillId="34" borderId="10" xfId="0" applyNumberFormat="1" applyFont="1" applyFill="1" applyBorder="1" applyAlignment="1">
      <alignment wrapText="1"/>
    </xf>
    <xf numFmtId="0" fontId="50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textRotation="90" wrapText="1"/>
    </xf>
    <xf numFmtId="0" fontId="0" fillId="35" borderId="10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2" fontId="0" fillId="34" borderId="0" xfId="0" applyNumberFormat="1" applyFill="1" applyBorder="1" applyAlignment="1">
      <alignment wrapText="1"/>
    </xf>
    <xf numFmtId="0" fontId="8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right" wrapText="1"/>
    </xf>
    <xf numFmtId="0" fontId="78" fillId="34" borderId="0" xfId="0" applyFont="1" applyFill="1" applyBorder="1" applyAlignment="1">
      <alignment horizontal="center" wrapText="1"/>
    </xf>
    <xf numFmtId="0" fontId="2" fillId="34" borderId="0" xfId="0" applyFont="1" applyFill="1" applyBorder="1" applyAlignment="1">
      <alignment wrapText="1"/>
    </xf>
    <xf numFmtId="0" fontId="35" fillId="0" borderId="0" xfId="0" applyFont="1" applyFill="1" applyBorder="1" applyAlignment="1">
      <alignment horizontal="center" wrapText="1"/>
    </xf>
    <xf numFmtId="0" fontId="81" fillId="0" borderId="0" xfId="0" applyFont="1" applyFill="1" applyBorder="1" applyAlignment="1">
      <alignment horizontal="right" wrapText="1"/>
    </xf>
    <xf numFmtId="2" fontId="1" fillId="34" borderId="0" xfId="0" applyNumberFormat="1" applyFont="1" applyFill="1" applyBorder="1" applyAlignment="1">
      <alignment wrapText="1"/>
    </xf>
    <xf numFmtId="1" fontId="0" fillId="0" borderId="0" xfId="0" applyNumberFormat="1" applyFill="1" applyBorder="1" applyAlignment="1">
      <alignment wrapText="1"/>
    </xf>
    <xf numFmtId="0" fontId="2" fillId="34" borderId="10" xfId="0" applyFont="1" applyFill="1" applyBorder="1" applyAlignment="1">
      <alignment wrapText="1"/>
    </xf>
    <xf numFmtId="0" fontId="50" fillId="34" borderId="0" xfId="0" applyFont="1" applyFill="1" applyBorder="1" applyAlignment="1">
      <alignment horizontal="left" wrapText="1"/>
    </xf>
    <xf numFmtId="0" fontId="2" fillId="34" borderId="0" xfId="0" applyFont="1" applyFill="1" applyAlignment="1">
      <alignment wrapText="1"/>
    </xf>
    <xf numFmtId="0" fontId="15" fillId="34" borderId="0" xfId="0" applyFont="1" applyFill="1" applyBorder="1" applyAlignment="1">
      <alignment wrapText="1"/>
    </xf>
    <xf numFmtId="0" fontId="37" fillId="20" borderId="10" xfId="0" applyFont="1" applyFill="1" applyBorder="1" applyAlignment="1">
      <alignment horizontal="center" wrapText="1"/>
    </xf>
    <xf numFmtId="0" fontId="64" fillId="20" borderId="23" xfId="0" applyFont="1" applyFill="1" applyBorder="1" applyAlignment="1">
      <alignment horizontal="center" textRotation="90" wrapText="1"/>
    </xf>
    <xf numFmtId="0" fontId="64" fillId="20" borderId="28" xfId="0" applyFont="1" applyFill="1" applyBorder="1" applyAlignment="1">
      <alignment horizontal="center" textRotation="90" wrapText="1"/>
    </xf>
    <xf numFmtId="0" fontId="36" fillId="19" borderId="19" xfId="0" applyFont="1" applyFill="1" applyBorder="1" applyAlignment="1">
      <alignment horizontal="center" wrapText="1"/>
    </xf>
    <xf numFmtId="0" fontId="36" fillId="19" borderId="20" xfId="0" applyFont="1" applyFill="1" applyBorder="1" applyAlignment="1">
      <alignment horizontal="center" wrapText="1"/>
    </xf>
    <xf numFmtId="0" fontId="36" fillId="19" borderId="21" xfId="0" applyFont="1" applyFill="1" applyBorder="1" applyAlignment="1">
      <alignment horizontal="center" wrapText="1"/>
    </xf>
    <xf numFmtId="0" fontId="62" fillId="19" borderId="17" xfId="0" applyFont="1" applyFill="1" applyBorder="1" applyAlignment="1">
      <alignment horizontal="center" textRotation="90" wrapText="1"/>
    </xf>
    <xf numFmtId="0" fontId="62" fillId="19" borderId="11" xfId="0" applyFont="1" applyFill="1" applyBorder="1" applyAlignment="1">
      <alignment horizontal="center" textRotation="90" wrapText="1"/>
    </xf>
    <xf numFmtId="0" fontId="63" fillId="19" borderId="17" xfId="0" applyFont="1" applyFill="1" applyBorder="1" applyAlignment="1">
      <alignment horizontal="center" textRotation="90" wrapText="1"/>
    </xf>
    <xf numFmtId="0" fontId="63" fillId="19" borderId="11" xfId="0" applyFont="1" applyFill="1" applyBorder="1" applyAlignment="1">
      <alignment horizontal="center" textRotation="90" wrapText="1"/>
    </xf>
    <xf numFmtId="0" fontId="36" fillId="20" borderId="17" xfId="0" applyFont="1" applyFill="1" applyBorder="1" applyAlignment="1">
      <alignment horizontal="center" textRotation="90" wrapText="1"/>
    </xf>
    <xf numFmtId="0" fontId="36" fillId="20" borderId="11" xfId="0" applyFont="1" applyFill="1" applyBorder="1" applyAlignment="1">
      <alignment horizontal="center" textRotation="90" wrapText="1"/>
    </xf>
    <xf numFmtId="0" fontId="62" fillId="20" borderId="11" xfId="0" applyFont="1" applyFill="1" applyBorder="1" applyAlignment="1">
      <alignment horizontal="center" textRotation="90" wrapText="1"/>
    </xf>
    <xf numFmtId="0" fontId="62" fillId="20" borderId="14" xfId="0" applyFont="1" applyFill="1" applyBorder="1" applyAlignment="1">
      <alignment horizontal="center" textRotation="90" wrapText="1"/>
    </xf>
    <xf numFmtId="1" fontId="4" fillId="20" borderId="11" xfId="0" applyNumberFormat="1" applyFont="1" applyFill="1" applyBorder="1" applyAlignment="1">
      <alignment horizontal="center" textRotation="90" wrapText="1"/>
    </xf>
    <xf numFmtId="1" fontId="4" fillId="20" borderId="14" xfId="0" applyNumberFormat="1" applyFont="1" applyFill="1" applyBorder="1" applyAlignment="1">
      <alignment horizontal="center" textRotation="90" wrapText="1"/>
    </xf>
    <xf numFmtId="0" fontId="67" fillId="19" borderId="17" xfId="0" applyFont="1" applyFill="1" applyBorder="1" applyAlignment="1">
      <alignment horizontal="center" textRotation="90" wrapText="1"/>
    </xf>
    <xf numFmtId="0" fontId="67" fillId="19" borderId="11" xfId="0" applyFont="1" applyFill="1" applyBorder="1" applyAlignment="1">
      <alignment horizontal="center" textRotation="90" wrapText="1"/>
    </xf>
    <xf numFmtId="0" fontId="47" fillId="0" borderId="26" xfId="0" applyFont="1" applyBorder="1" applyAlignment="1">
      <alignment horizontal="center" wrapText="1"/>
    </xf>
    <xf numFmtId="0" fontId="47" fillId="0" borderId="27" xfId="0" applyFont="1" applyBorder="1" applyAlignment="1">
      <alignment horizontal="center" wrapText="1"/>
    </xf>
    <xf numFmtId="0" fontId="36" fillId="20" borderId="19" xfId="0" applyFont="1" applyFill="1" applyBorder="1" applyAlignment="1">
      <alignment horizontal="center" wrapText="1"/>
    </xf>
    <xf numFmtId="0" fontId="36" fillId="20" borderId="20" xfId="0" applyFont="1" applyFill="1" applyBorder="1" applyAlignment="1">
      <alignment horizontal="center" wrapText="1"/>
    </xf>
    <xf numFmtId="0" fontId="4" fillId="20" borderId="11" xfId="0" applyFont="1" applyFill="1" applyBorder="1" applyAlignment="1">
      <alignment horizontal="center" textRotation="90" wrapText="1"/>
    </xf>
    <xf numFmtId="0" fontId="4" fillId="20" borderId="10" xfId="0" applyFont="1" applyFill="1" applyBorder="1" applyAlignment="1">
      <alignment horizontal="center" textRotation="90" wrapText="1"/>
    </xf>
    <xf numFmtId="0" fontId="63" fillId="20" borderId="17" xfId="0" applyFont="1" applyFill="1" applyBorder="1" applyAlignment="1">
      <alignment horizontal="center" textRotation="90" wrapText="1"/>
    </xf>
    <xf numFmtId="0" fontId="63" fillId="20" borderId="11" xfId="0" applyFont="1" applyFill="1" applyBorder="1" applyAlignment="1">
      <alignment horizontal="center" textRotation="90" wrapText="1"/>
    </xf>
    <xf numFmtId="0" fontId="4" fillId="20" borderId="20" xfId="0" applyFont="1" applyFill="1" applyBorder="1" applyAlignment="1">
      <alignment horizontal="center" wrapText="1"/>
    </xf>
    <xf numFmtId="0" fontId="4" fillId="20" borderId="21" xfId="0" applyFont="1" applyFill="1" applyBorder="1" applyAlignment="1">
      <alignment horizontal="center" wrapText="1"/>
    </xf>
    <xf numFmtId="0" fontId="44" fillId="20" borderId="26" xfId="0" applyFont="1" applyFill="1" applyBorder="1" applyAlignment="1">
      <alignment horizontal="center" wrapText="1"/>
    </xf>
    <xf numFmtId="0" fontId="44" fillId="20" borderId="27" xfId="0" applyFont="1" applyFill="1" applyBorder="1" applyAlignment="1">
      <alignment horizontal="center" wrapText="1"/>
    </xf>
    <xf numFmtId="0" fontId="62" fillId="20" borderId="17" xfId="0" applyFont="1" applyFill="1" applyBorder="1" applyAlignment="1">
      <alignment horizontal="center" textRotation="90" wrapText="1"/>
    </xf>
    <xf numFmtId="0" fontId="67" fillId="20" borderId="17" xfId="0" applyFont="1" applyFill="1" applyBorder="1" applyAlignment="1">
      <alignment horizontal="center" textRotation="90" wrapText="1"/>
    </xf>
    <xf numFmtId="0" fontId="67" fillId="20" borderId="11" xfId="0" applyFont="1" applyFill="1" applyBorder="1" applyAlignment="1">
      <alignment horizontal="center" textRotation="90" wrapText="1"/>
    </xf>
    <xf numFmtId="0" fontId="4" fillId="20" borderId="19" xfId="0" applyFont="1" applyFill="1" applyBorder="1" applyAlignment="1">
      <alignment horizontal="center" wrapText="1"/>
    </xf>
    <xf numFmtId="0" fontId="6" fillId="20" borderId="18" xfId="0" applyFont="1" applyFill="1" applyBorder="1" applyAlignment="1">
      <alignment horizontal="center" textRotation="90" wrapText="1"/>
    </xf>
    <xf numFmtId="0" fontId="6" fillId="20" borderId="11" xfId="0" applyFont="1" applyFill="1" applyBorder="1" applyAlignment="1">
      <alignment horizontal="center" textRotation="90" wrapText="1"/>
    </xf>
    <xf numFmtId="0" fontId="8" fillId="24" borderId="18" xfId="0" applyFont="1" applyFill="1" applyBorder="1" applyAlignment="1">
      <alignment horizontal="center" textRotation="90" wrapText="1"/>
    </xf>
    <xf numFmtId="0" fontId="8" fillId="24" borderId="11" xfId="0" applyFont="1" applyFill="1" applyBorder="1" applyAlignment="1">
      <alignment horizontal="center" textRotation="90" wrapText="1"/>
    </xf>
    <xf numFmtId="0" fontId="3" fillId="0" borderId="18" xfId="0" applyFont="1" applyFill="1" applyBorder="1" applyAlignment="1">
      <alignment horizontal="center" textRotation="90" wrapText="1"/>
    </xf>
    <xf numFmtId="0" fontId="3" fillId="0" borderId="11" xfId="0" applyFont="1" applyFill="1" applyBorder="1" applyAlignment="1">
      <alignment horizontal="center" textRotation="90" wrapText="1"/>
    </xf>
    <xf numFmtId="0" fontId="6" fillId="23" borderId="18" xfId="0" applyFont="1" applyFill="1" applyBorder="1" applyAlignment="1">
      <alignment horizontal="center" textRotation="90" wrapText="1"/>
    </xf>
    <xf numFmtId="0" fontId="6" fillId="23" borderId="11" xfId="0" applyFont="1" applyFill="1" applyBorder="1" applyAlignment="1">
      <alignment horizontal="center" textRotation="90" wrapText="1"/>
    </xf>
    <xf numFmtId="0" fontId="12" fillId="0" borderId="18" xfId="0" applyFont="1" applyFill="1" applyBorder="1" applyAlignment="1">
      <alignment horizontal="center" textRotation="90" wrapText="1"/>
    </xf>
    <xf numFmtId="0" fontId="12" fillId="0" borderId="11" xfId="0" applyFont="1" applyFill="1" applyBorder="1" applyAlignment="1">
      <alignment horizontal="center" textRotation="90" wrapText="1"/>
    </xf>
    <xf numFmtId="0" fontId="16" fillId="21" borderId="24" xfId="0" applyFont="1" applyFill="1" applyBorder="1" applyAlignment="1">
      <alignment horizontal="center" textRotation="90"/>
    </xf>
    <xf numFmtId="0" fontId="16" fillId="21" borderId="25" xfId="0" applyFont="1" applyFill="1" applyBorder="1" applyAlignment="1">
      <alignment horizontal="center" textRotation="90"/>
    </xf>
    <xf numFmtId="2" fontId="1" fillId="23" borderId="18" xfId="0" applyNumberFormat="1" applyFont="1" applyFill="1" applyBorder="1" applyAlignment="1">
      <alignment horizontal="center" textRotation="90" wrapText="1"/>
    </xf>
    <xf numFmtId="2" fontId="1" fillId="23" borderId="11" xfId="0" applyNumberFormat="1" applyFont="1" applyFill="1" applyBorder="1" applyAlignment="1">
      <alignment horizontal="center" textRotation="90" wrapText="1"/>
    </xf>
    <xf numFmtId="2" fontId="44" fillId="24" borderId="18" xfId="0" applyNumberFormat="1" applyFont="1" applyFill="1" applyBorder="1" applyAlignment="1">
      <alignment horizontal="center" vertical="center" textRotation="90" wrapText="1"/>
    </xf>
    <xf numFmtId="0" fontId="9" fillId="21" borderId="18" xfId="0" applyFont="1" applyFill="1" applyBorder="1" applyAlignment="1">
      <alignment horizontal="center" textRotation="90" wrapText="1"/>
    </xf>
    <xf numFmtId="0" fontId="9" fillId="21" borderId="11" xfId="0" applyFont="1" applyFill="1" applyBorder="1" applyAlignment="1">
      <alignment horizontal="center" textRotation="90" wrapText="1"/>
    </xf>
    <xf numFmtId="0" fontId="3" fillId="0" borderId="10" xfId="0" applyFont="1" applyFill="1" applyBorder="1" applyAlignment="1">
      <alignment horizontal="center" textRotation="90" wrapText="1"/>
    </xf>
    <xf numFmtId="0" fontId="3" fillId="21" borderId="18" xfId="0" applyFont="1" applyFill="1" applyBorder="1" applyAlignment="1">
      <alignment horizontal="center" textRotation="90" wrapText="1"/>
    </xf>
    <xf numFmtId="2" fontId="47" fillId="21" borderId="18" xfId="0" applyNumberFormat="1" applyFont="1" applyFill="1" applyBorder="1" applyAlignment="1">
      <alignment horizontal="center" textRotation="90"/>
    </xf>
    <xf numFmtId="2" fontId="47" fillId="21" borderId="11" xfId="0" applyNumberFormat="1" applyFont="1" applyFill="1" applyBorder="1" applyAlignment="1">
      <alignment horizontal="center" textRotation="90"/>
    </xf>
    <xf numFmtId="0" fontId="12" fillId="21" borderId="11" xfId="0" applyFont="1" applyFill="1" applyBorder="1" applyAlignment="1">
      <alignment horizontal="center" textRotation="90"/>
    </xf>
    <xf numFmtId="0" fontId="12" fillId="21" borderId="14" xfId="0" applyFont="1" applyFill="1" applyBorder="1" applyAlignment="1">
      <alignment horizontal="center" textRotation="90"/>
    </xf>
    <xf numFmtId="2" fontId="1" fillId="23" borderId="10" xfId="0" applyNumberFormat="1" applyFont="1" applyFill="1" applyBorder="1" applyAlignment="1">
      <alignment horizontal="center" textRotation="90" wrapText="1"/>
    </xf>
    <xf numFmtId="0" fontId="7" fillId="23" borderId="18" xfId="0" applyFont="1" applyFill="1" applyBorder="1" applyAlignment="1">
      <alignment horizontal="center" textRotation="90" wrapText="1"/>
    </xf>
    <xf numFmtId="0" fontId="7" fillId="23" borderId="11" xfId="0" applyFont="1" applyFill="1" applyBorder="1" applyAlignment="1">
      <alignment horizontal="center" textRotation="90" wrapText="1"/>
    </xf>
    <xf numFmtId="0" fontId="36" fillId="21" borderId="19" xfId="0" applyFont="1" applyFill="1" applyBorder="1" applyAlignment="1">
      <alignment horizontal="center" wrapText="1"/>
    </xf>
    <xf numFmtId="0" fontId="36" fillId="21" borderId="20" xfId="0" applyFont="1" applyFill="1" applyBorder="1" applyAlignment="1">
      <alignment horizontal="center" wrapText="1"/>
    </xf>
    <xf numFmtId="0" fontId="36" fillId="21" borderId="21" xfId="0" applyFont="1" applyFill="1" applyBorder="1" applyAlignment="1">
      <alignment horizontal="center" wrapText="1"/>
    </xf>
    <xf numFmtId="0" fontId="44" fillId="24" borderId="18" xfId="0" applyFont="1" applyFill="1" applyBorder="1" applyAlignment="1">
      <alignment horizontal="center" vertical="center" textRotation="90" wrapText="1"/>
    </xf>
    <xf numFmtId="0" fontId="44" fillId="24" borderId="11" xfId="0" applyFont="1" applyFill="1" applyBorder="1" applyAlignment="1">
      <alignment horizontal="center" vertical="center" textRotation="90" wrapText="1"/>
    </xf>
    <xf numFmtId="0" fontId="7" fillId="21" borderId="11" xfId="0" applyFont="1" applyFill="1" applyBorder="1" applyAlignment="1">
      <alignment horizontal="center" textRotation="90" wrapText="1"/>
    </xf>
    <xf numFmtId="0" fontId="7" fillId="21" borderId="14" xfId="0" applyFont="1" applyFill="1" applyBorder="1" applyAlignment="1">
      <alignment horizontal="center" textRotation="90" wrapText="1"/>
    </xf>
    <xf numFmtId="0" fontId="3" fillId="0" borderId="22" xfId="0" applyFont="1" applyFill="1" applyBorder="1" applyAlignment="1">
      <alignment horizontal="center" textRotation="90" wrapText="1"/>
    </xf>
    <xf numFmtId="0" fontId="3" fillId="0" borderId="23" xfId="0" applyFont="1" applyFill="1" applyBorder="1" applyAlignment="1">
      <alignment horizontal="center" textRotation="90" wrapText="1"/>
    </xf>
    <xf numFmtId="0" fontId="3" fillId="23" borderId="11" xfId="0" applyFont="1" applyFill="1" applyBorder="1" applyAlignment="1">
      <alignment horizontal="center" textRotation="90" wrapText="1"/>
    </xf>
    <xf numFmtId="0" fontId="3" fillId="23" borderId="10" xfId="0" applyFont="1" applyFill="1" applyBorder="1" applyAlignment="1">
      <alignment horizontal="center" textRotation="90" wrapText="1"/>
    </xf>
    <xf numFmtId="0" fontId="44" fillId="21" borderId="11" xfId="0" applyFont="1" applyFill="1" applyBorder="1" applyAlignment="1">
      <alignment horizontal="center" vertical="center" textRotation="90" wrapText="1"/>
    </xf>
    <xf numFmtId="0" fontId="44" fillId="21" borderId="10" xfId="0" applyFont="1" applyFill="1" applyBorder="1" applyAlignment="1">
      <alignment horizontal="center" vertical="center" textRotation="90" wrapText="1"/>
    </xf>
    <xf numFmtId="0" fontId="36" fillId="28" borderId="10" xfId="0" applyFont="1" applyFill="1" applyBorder="1" applyAlignment="1">
      <alignment horizontal="center" wrapText="1"/>
    </xf>
    <xf numFmtId="0" fontId="67" fillId="28" borderId="18" xfId="0" applyFont="1" applyFill="1" applyBorder="1" applyAlignment="1">
      <alignment horizontal="center" textRotation="90" wrapText="1"/>
    </xf>
    <xf numFmtId="0" fontId="67" fillId="28" borderId="11" xfId="0" applyFont="1" applyFill="1" applyBorder="1" applyAlignment="1">
      <alignment horizontal="center" textRotation="90" wrapText="1"/>
    </xf>
    <xf numFmtId="0" fontId="36" fillId="20" borderId="21" xfId="0" applyFont="1" applyFill="1" applyBorder="1" applyAlignment="1">
      <alignment horizontal="center" wrapText="1"/>
    </xf>
    <xf numFmtId="2" fontId="36" fillId="23" borderId="29" xfId="0" applyNumberFormat="1" applyFont="1" applyFill="1" applyBorder="1" applyAlignment="1">
      <alignment horizontal="center" wrapText="1"/>
    </xf>
    <xf numFmtId="2" fontId="36" fillId="23" borderId="20" xfId="0" applyNumberFormat="1" applyFont="1" applyFill="1" applyBorder="1" applyAlignment="1">
      <alignment horizontal="center" wrapText="1"/>
    </xf>
    <xf numFmtId="0" fontId="62" fillId="28" borderId="18" xfId="0" applyFont="1" applyFill="1" applyBorder="1" applyAlignment="1">
      <alignment horizontal="center" textRotation="90" wrapText="1"/>
    </xf>
    <xf numFmtId="0" fontId="62" fillId="28" borderId="11" xfId="0" applyFont="1" applyFill="1" applyBorder="1" applyAlignment="1">
      <alignment horizontal="center" textRotation="90" wrapText="1"/>
    </xf>
    <xf numFmtId="0" fontId="75" fillId="28" borderId="18" xfId="0" applyFont="1" applyFill="1" applyBorder="1" applyAlignment="1">
      <alignment horizontal="center" textRotation="90" wrapText="1"/>
    </xf>
    <xf numFmtId="0" fontId="75" fillId="28" borderId="11" xfId="0" applyFont="1" applyFill="1" applyBorder="1" applyAlignment="1">
      <alignment horizontal="center" textRotation="90" wrapText="1"/>
    </xf>
    <xf numFmtId="0" fontId="62" fillId="23" borderId="11" xfId="0" applyFont="1" applyFill="1" applyBorder="1" applyAlignment="1">
      <alignment horizontal="center" textRotation="90" wrapText="1"/>
    </xf>
    <xf numFmtId="0" fontId="62" fillId="23" borderId="14" xfId="0" applyFont="1" applyFill="1" applyBorder="1" applyAlignment="1">
      <alignment horizontal="center" textRotation="90" wrapText="1"/>
    </xf>
    <xf numFmtId="0" fontId="36" fillId="23" borderId="17" xfId="0" applyFont="1" applyFill="1" applyBorder="1" applyAlignment="1">
      <alignment horizontal="center" textRotation="90" wrapText="1"/>
    </xf>
    <xf numFmtId="0" fontId="36" fillId="23" borderId="11" xfId="0" applyFont="1" applyFill="1" applyBorder="1" applyAlignment="1">
      <alignment horizontal="center" textRotation="90" wrapText="1"/>
    </xf>
    <xf numFmtId="1" fontId="4" fillId="23" borderId="11" xfId="0" applyNumberFormat="1" applyFont="1" applyFill="1" applyBorder="1" applyAlignment="1">
      <alignment horizontal="center" textRotation="90" wrapText="1"/>
    </xf>
    <xf numFmtId="1" fontId="4" fillId="23" borderId="14" xfId="0" applyNumberFormat="1" applyFont="1" applyFill="1" applyBorder="1" applyAlignment="1">
      <alignment horizontal="center" textRotation="90" wrapText="1"/>
    </xf>
    <xf numFmtId="0" fontId="64" fillId="23" borderId="23" xfId="0" applyFont="1" applyFill="1" applyBorder="1" applyAlignment="1">
      <alignment horizontal="center" textRotation="90" wrapText="1"/>
    </xf>
    <xf numFmtId="0" fontId="64" fillId="23" borderId="28" xfId="0" applyFont="1" applyFill="1" applyBorder="1" applyAlignment="1">
      <alignment horizontal="center" textRotation="90" wrapText="1"/>
    </xf>
    <xf numFmtId="0" fontId="43" fillId="0" borderId="0" xfId="0" applyFont="1" applyBorder="1" applyAlignment="1">
      <alignment horizontal="left" wrapText="1"/>
    </xf>
    <xf numFmtId="0" fontId="53" fillId="0" borderId="16" xfId="0" applyFont="1" applyBorder="1" applyAlignment="1">
      <alignment horizontal="left"/>
    </xf>
    <xf numFmtId="0" fontId="43" fillId="0" borderId="16" xfId="0" applyFont="1" applyBorder="1" applyAlignment="1">
      <alignment horizontal="left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2" fillId="0" borderId="16" xfId="0" applyFont="1" applyBorder="1" applyAlignment="1">
      <alignment horizontal="left" wrapText="1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DI105"/>
  <sheetViews>
    <sheetView zoomScale="75" zoomScaleNormal="45" workbookViewId="0">
      <pane ySplit="3" topLeftCell="A24" activePane="bottomLeft" state="frozen"/>
      <selection pane="bottomLeft" activeCell="A30" sqref="A30:IV30"/>
    </sheetView>
  </sheetViews>
  <sheetFormatPr defaultColWidth="9.140625" defaultRowHeight="25.5" x14ac:dyDescent="0.35"/>
  <cols>
    <col min="1" max="1" width="5" style="107" customWidth="1"/>
    <col min="2" max="2" width="24.42578125" style="107" customWidth="1"/>
    <col min="3" max="3" width="6.5703125" style="107" hidden="1" customWidth="1"/>
    <col min="4" max="4" width="12.42578125" style="107" hidden="1" customWidth="1"/>
    <col min="5" max="45" width="9.140625" style="107" hidden="1" customWidth="1"/>
    <col min="46" max="47" width="8.42578125" style="107" hidden="1" customWidth="1"/>
    <col min="48" max="48" width="8.28515625" style="107" hidden="1" customWidth="1"/>
    <col min="49" max="49" width="7.42578125" style="107" hidden="1" customWidth="1"/>
    <col min="50" max="50" width="8" style="107" hidden="1" customWidth="1"/>
    <col min="51" max="51" width="3.5703125" style="107" hidden="1" customWidth="1"/>
    <col min="52" max="52" width="3.42578125" style="107" hidden="1" customWidth="1"/>
    <col min="53" max="53" width="3" style="107" hidden="1" customWidth="1"/>
    <col min="54" max="54" width="3.140625" style="107" hidden="1" customWidth="1"/>
    <col min="55" max="55" width="3.42578125" style="107" hidden="1" customWidth="1"/>
    <col min="56" max="56" width="6" style="107" hidden="1" customWidth="1"/>
    <col min="57" max="57" width="5.5703125" style="107" hidden="1" customWidth="1"/>
    <col min="58" max="58" width="5.7109375" style="107" hidden="1" customWidth="1"/>
    <col min="59" max="59" width="7.85546875" style="107" hidden="1" customWidth="1"/>
    <col min="60" max="61" width="8.42578125" style="107" hidden="1" customWidth="1"/>
    <col min="62" max="62" width="9.140625" style="107" hidden="1" customWidth="1"/>
    <col min="63" max="63" width="14.28515625" style="107" hidden="1" customWidth="1"/>
    <col min="64" max="65" width="9.140625" style="107" hidden="1" customWidth="1"/>
    <col min="66" max="66" width="8" style="107" hidden="1" customWidth="1"/>
    <col min="67" max="68" width="0" style="107" hidden="1" customWidth="1"/>
    <col min="69" max="74" width="8.140625" style="107" hidden="1" customWidth="1"/>
    <col min="75" max="75" width="6.7109375" style="107" customWidth="1"/>
    <col min="76" max="76" width="7.140625" style="107" customWidth="1"/>
    <col min="77" max="77" width="6.7109375" style="107" customWidth="1"/>
    <col min="78" max="78" width="6.28515625" style="107" customWidth="1"/>
    <col min="79" max="79" width="5.5703125" style="107" customWidth="1"/>
    <col min="80" max="86" width="6.42578125" style="203" customWidth="1"/>
    <col min="87" max="89" width="7.7109375" style="150" customWidth="1"/>
    <col min="90" max="90" width="6.7109375" style="150" customWidth="1"/>
    <col min="91" max="91" width="6" style="150" customWidth="1"/>
    <col min="92" max="92" width="9.42578125" style="204" customWidth="1"/>
    <col min="93" max="93" width="9.5703125" style="204" customWidth="1"/>
    <col min="94" max="94" width="7.7109375" style="204" customWidth="1"/>
    <col min="95" max="95" width="13.7109375" style="206" customWidth="1"/>
    <col min="96" max="96" width="7.5703125" style="79" hidden="1" customWidth="1"/>
    <col min="97" max="97" width="6.42578125" style="107" hidden="1" customWidth="1"/>
    <col min="98" max="98" width="6.5703125" style="107" hidden="1" customWidth="1"/>
    <col min="99" max="99" width="8.5703125" style="107" hidden="1" customWidth="1"/>
    <col min="100" max="100" width="6.28515625" style="107" hidden="1" customWidth="1"/>
    <col min="101" max="101" width="6.42578125" style="107" hidden="1" customWidth="1"/>
    <col min="102" max="102" width="0" style="107" hidden="1" customWidth="1"/>
    <col min="103" max="103" width="42.28515625" style="107" customWidth="1"/>
    <col min="104" max="104" width="21.5703125" style="107" hidden="1" customWidth="1"/>
    <col min="105" max="105" width="7.28515625" style="118" customWidth="1"/>
    <col min="106" max="106" width="7.28515625" style="120" customWidth="1"/>
    <col min="107" max="107" width="9.140625" style="141"/>
    <col min="108" max="108" width="40.140625" style="3" customWidth="1"/>
    <col min="109" max="109" width="9.140625" style="153"/>
    <col min="110" max="110" width="39.7109375" style="107" customWidth="1"/>
    <col min="111" max="111" width="9.140625" style="107"/>
    <col min="112" max="112" width="38.140625" style="107" customWidth="1"/>
    <col min="113" max="113" width="9.28515625" style="107" bestFit="1" customWidth="1"/>
    <col min="114" max="16384" width="9.140625" style="107"/>
  </cols>
  <sheetData>
    <row r="1" spans="1:113" ht="39.75" customHeight="1" thickBot="1" x14ac:dyDescent="0.4">
      <c r="A1" s="516"/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517"/>
      <c r="AD1" s="517"/>
      <c r="AE1" s="517"/>
      <c r="AF1" s="517"/>
      <c r="AG1" s="517"/>
      <c r="AH1" s="517"/>
      <c r="AI1" s="517"/>
      <c r="AJ1" s="517"/>
      <c r="AK1" s="517"/>
      <c r="AL1" s="517"/>
      <c r="AM1" s="517"/>
      <c r="AN1" s="517"/>
      <c r="AO1" s="517"/>
      <c r="AP1" s="517"/>
      <c r="AQ1" s="517"/>
      <c r="AR1" s="517"/>
      <c r="AS1" s="517"/>
      <c r="AT1" s="517"/>
      <c r="AU1" s="517"/>
      <c r="AV1" s="517"/>
      <c r="AW1" s="517"/>
      <c r="AX1" s="517"/>
      <c r="AY1" s="517"/>
      <c r="AZ1" s="517"/>
      <c r="BA1" s="517"/>
      <c r="BB1" s="517"/>
      <c r="BC1" s="517"/>
      <c r="BD1" s="517"/>
      <c r="BE1" s="517"/>
      <c r="BF1" s="517"/>
      <c r="BG1" s="517"/>
      <c r="BH1" s="517"/>
      <c r="BI1" s="517"/>
      <c r="BJ1" s="517"/>
      <c r="BK1" s="517"/>
      <c r="BL1" s="517"/>
      <c r="BM1" s="517"/>
      <c r="BN1" s="517"/>
      <c r="BO1" s="517"/>
      <c r="BP1" s="517"/>
      <c r="BQ1" s="518"/>
      <c r="BR1" s="516" t="s">
        <v>15</v>
      </c>
      <c r="BS1" s="517"/>
      <c r="BT1" s="517"/>
      <c r="BU1" s="517"/>
      <c r="BV1" s="518"/>
      <c r="BW1" s="476" t="s">
        <v>570</v>
      </c>
      <c r="BX1" s="477"/>
      <c r="BY1" s="477"/>
      <c r="BZ1" s="477"/>
      <c r="CA1" s="477"/>
      <c r="CB1" s="477"/>
      <c r="CC1" s="459" t="s">
        <v>609</v>
      </c>
      <c r="CD1" s="460"/>
      <c r="CE1" s="460"/>
      <c r="CF1" s="460"/>
      <c r="CG1" s="460"/>
      <c r="CH1" s="461"/>
      <c r="CI1" s="482" t="s">
        <v>36</v>
      </c>
      <c r="CJ1" s="482"/>
      <c r="CK1" s="482"/>
      <c r="CL1" s="482"/>
      <c r="CM1" s="482"/>
      <c r="CN1" s="482"/>
      <c r="CO1" s="482"/>
      <c r="CP1" s="482"/>
      <c r="CQ1" s="483"/>
      <c r="CR1" s="489" t="s">
        <v>574</v>
      </c>
      <c r="CS1" s="482"/>
      <c r="CT1" s="482"/>
      <c r="CU1" s="482"/>
      <c r="CV1" s="482"/>
      <c r="CW1" s="482"/>
      <c r="CX1" s="483"/>
      <c r="CY1" s="484" t="s">
        <v>97</v>
      </c>
      <c r="CZ1" s="474" t="s">
        <v>97</v>
      </c>
    </row>
    <row r="2" spans="1:113" s="108" customFormat="1" ht="33.75" customHeight="1" thickBot="1" x14ac:dyDescent="0.4">
      <c r="A2" s="490" t="s">
        <v>44</v>
      </c>
      <c r="B2" s="490" t="s">
        <v>45</v>
      </c>
      <c r="C2" s="496" t="s">
        <v>46</v>
      </c>
      <c r="D2" s="496" t="s">
        <v>47</v>
      </c>
      <c r="E2" s="27"/>
      <c r="F2" s="27"/>
      <c r="G2" s="70" t="s">
        <v>48</v>
      </c>
      <c r="H2" s="71" t="s">
        <v>49</v>
      </c>
      <c r="I2" s="71" t="s">
        <v>49</v>
      </c>
      <c r="J2" s="17"/>
      <c r="K2" s="17"/>
      <c r="L2" s="17"/>
      <c r="M2" s="26"/>
      <c r="N2" s="16"/>
      <c r="O2" s="16"/>
      <c r="P2" s="16"/>
      <c r="Q2" s="26"/>
      <c r="R2" s="492" t="s">
        <v>111</v>
      </c>
      <c r="S2" s="498" t="s">
        <v>50</v>
      </c>
      <c r="T2" s="494" t="s">
        <v>261</v>
      </c>
      <c r="U2" s="502" t="s">
        <v>270</v>
      </c>
      <c r="V2" s="77" t="s">
        <v>48</v>
      </c>
      <c r="W2" s="78" t="s">
        <v>49</v>
      </c>
      <c r="X2" s="78" t="s">
        <v>49</v>
      </c>
      <c r="Y2" s="74"/>
      <c r="Z2" s="74"/>
      <c r="AA2" s="74"/>
      <c r="AB2" s="75"/>
      <c r="AC2" s="76"/>
      <c r="AD2" s="76"/>
      <c r="AE2" s="76"/>
      <c r="AF2" s="75"/>
      <c r="AG2" s="505" t="s">
        <v>276</v>
      </c>
      <c r="AH2" s="508" t="s">
        <v>271</v>
      </c>
      <c r="AI2" s="508" t="s">
        <v>272</v>
      </c>
      <c r="AJ2" s="508" t="s">
        <v>273</v>
      </c>
      <c r="AK2" s="511" t="s">
        <v>274</v>
      </c>
      <c r="AL2" s="500" t="s">
        <v>275</v>
      </c>
      <c r="AM2" s="494" t="s">
        <v>261</v>
      </c>
      <c r="AN2" s="502" t="s">
        <v>270</v>
      </c>
      <c r="AO2" s="77" t="s">
        <v>48</v>
      </c>
      <c r="AP2" s="78" t="s">
        <v>49</v>
      </c>
      <c r="AQ2" s="78" t="s">
        <v>49</v>
      </c>
      <c r="AR2" s="495" t="s">
        <v>261</v>
      </c>
      <c r="AS2" s="503" t="s">
        <v>270</v>
      </c>
      <c r="AT2" s="77" t="s">
        <v>48</v>
      </c>
      <c r="AU2" s="78" t="s">
        <v>49</v>
      </c>
      <c r="AV2" s="78" t="s">
        <v>49</v>
      </c>
      <c r="AW2" s="494" t="s">
        <v>261</v>
      </c>
      <c r="AX2" s="514" t="s">
        <v>111</v>
      </c>
      <c r="AY2" s="509" t="s">
        <v>282</v>
      </c>
      <c r="AZ2" s="509" t="s">
        <v>283</v>
      </c>
      <c r="BA2" s="509" t="s">
        <v>284</v>
      </c>
      <c r="BB2" s="504" t="s">
        <v>280</v>
      </c>
      <c r="BC2" s="519" t="s">
        <v>281</v>
      </c>
      <c r="BE2" s="131"/>
      <c r="BG2" s="77" t="s">
        <v>48</v>
      </c>
      <c r="BH2" s="78" t="s">
        <v>49</v>
      </c>
      <c r="BI2" s="78" t="s">
        <v>49</v>
      </c>
      <c r="BJ2" s="494" t="s">
        <v>261</v>
      </c>
      <c r="BK2" s="514" t="s">
        <v>111</v>
      </c>
      <c r="BL2" s="495" t="s">
        <v>311</v>
      </c>
      <c r="BM2" s="495" t="s">
        <v>312</v>
      </c>
      <c r="BN2" s="519" t="s">
        <v>281</v>
      </c>
      <c r="BO2" s="525" t="s">
        <v>312</v>
      </c>
      <c r="BP2" s="523" t="s">
        <v>323</v>
      </c>
      <c r="BQ2" s="494" t="s">
        <v>324</v>
      </c>
      <c r="BR2" s="77" t="s">
        <v>48</v>
      </c>
      <c r="BS2" s="78" t="s">
        <v>49</v>
      </c>
      <c r="BT2" s="78" t="s">
        <v>49</v>
      </c>
      <c r="BU2" s="521" t="s">
        <v>111</v>
      </c>
      <c r="BV2" s="527" t="s">
        <v>281</v>
      </c>
      <c r="BW2" s="191" t="s">
        <v>48</v>
      </c>
      <c r="BX2" s="192" t="s">
        <v>49</v>
      </c>
      <c r="BY2" s="192" t="s">
        <v>49</v>
      </c>
      <c r="BZ2" s="486" t="s">
        <v>111</v>
      </c>
      <c r="CA2" s="480" t="s">
        <v>33</v>
      </c>
      <c r="CB2" s="487" t="s">
        <v>573</v>
      </c>
      <c r="CC2" s="306" t="s">
        <v>48</v>
      </c>
      <c r="CD2" s="307" t="s">
        <v>49</v>
      </c>
      <c r="CE2" s="307" t="s">
        <v>49</v>
      </c>
      <c r="CF2" s="462" t="s">
        <v>111</v>
      </c>
      <c r="CG2" s="464" t="s">
        <v>33</v>
      </c>
      <c r="CH2" s="472" t="s">
        <v>573</v>
      </c>
      <c r="CI2" s="228" t="s">
        <v>48</v>
      </c>
      <c r="CJ2" s="229" t="s">
        <v>49</v>
      </c>
      <c r="CK2" s="229" t="s">
        <v>49</v>
      </c>
      <c r="CL2" s="468" t="s">
        <v>111</v>
      </c>
      <c r="CM2" s="466" t="s">
        <v>40</v>
      </c>
      <c r="CN2" s="470" t="s">
        <v>39</v>
      </c>
      <c r="CO2" s="470" t="s">
        <v>35</v>
      </c>
      <c r="CP2" s="470" t="s">
        <v>34</v>
      </c>
      <c r="CQ2" s="457" t="s">
        <v>327</v>
      </c>
      <c r="CR2" s="478" t="s">
        <v>20</v>
      </c>
      <c r="CS2" s="478" t="s">
        <v>21</v>
      </c>
      <c r="CT2" s="478" t="s">
        <v>22</v>
      </c>
      <c r="CU2" s="470" t="s">
        <v>37</v>
      </c>
      <c r="CV2" s="470" t="s">
        <v>38</v>
      </c>
      <c r="CW2" s="470" t="s">
        <v>34</v>
      </c>
      <c r="CX2" s="470" t="s">
        <v>327</v>
      </c>
      <c r="CY2" s="485"/>
      <c r="CZ2" s="475"/>
      <c r="DA2" s="119"/>
      <c r="DB2" s="120"/>
      <c r="DC2" s="142"/>
      <c r="DD2" s="3"/>
      <c r="DE2" s="153"/>
    </row>
    <row r="3" spans="1:113" s="108" customFormat="1" ht="120" customHeight="1" thickBot="1" x14ac:dyDescent="0.4">
      <c r="A3" s="491"/>
      <c r="B3" s="491"/>
      <c r="C3" s="497"/>
      <c r="D3" s="497"/>
      <c r="E3" s="27"/>
      <c r="F3" s="27"/>
      <c r="G3" s="21" t="s">
        <v>51</v>
      </c>
      <c r="H3" s="22" t="s">
        <v>52</v>
      </c>
      <c r="I3" s="22" t="s">
        <v>53</v>
      </c>
      <c r="J3" s="17"/>
      <c r="K3" s="17"/>
      <c r="L3" s="17"/>
      <c r="M3" s="26"/>
      <c r="N3" s="16"/>
      <c r="O3" s="16"/>
      <c r="P3" s="16"/>
      <c r="Q3" s="26"/>
      <c r="R3" s="493"/>
      <c r="S3" s="499"/>
      <c r="T3" s="495"/>
      <c r="U3" s="503"/>
      <c r="V3" s="72" t="s">
        <v>51</v>
      </c>
      <c r="W3" s="73" t="s">
        <v>52</v>
      </c>
      <c r="X3" s="73" t="s">
        <v>53</v>
      </c>
      <c r="Y3" s="74"/>
      <c r="Z3" s="74"/>
      <c r="AA3" s="74"/>
      <c r="AB3" s="75"/>
      <c r="AC3" s="76"/>
      <c r="AD3" s="76"/>
      <c r="AE3" s="76"/>
      <c r="AF3" s="75"/>
      <c r="AG3" s="506"/>
      <c r="AH3" s="508"/>
      <c r="AI3" s="508"/>
      <c r="AJ3" s="508"/>
      <c r="AK3" s="512"/>
      <c r="AL3" s="501"/>
      <c r="AM3" s="495"/>
      <c r="AN3" s="503"/>
      <c r="AO3" s="72" t="s">
        <v>51</v>
      </c>
      <c r="AP3" s="73" t="s">
        <v>52</v>
      </c>
      <c r="AQ3" s="73" t="s">
        <v>53</v>
      </c>
      <c r="AR3" s="507"/>
      <c r="AS3" s="513"/>
      <c r="AT3" s="72" t="s">
        <v>51</v>
      </c>
      <c r="AU3" s="73" t="s">
        <v>52</v>
      </c>
      <c r="AV3" s="73" t="s">
        <v>53</v>
      </c>
      <c r="AW3" s="495"/>
      <c r="AX3" s="515"/>
      <c r="AY3" s="510"/>
      <c r="AZ3" s="510"/>
      <c r="BA3" s="510"/>
      <c r="BB3" s="504"/>
      <c r="BC3" s="520"/>
      <c r="BE3" s="131"/>
      <c r="BG3" s="72" t="s">
        <v>51</v>
      </c>
      <c r="BH3" s="73" t="s">
        <v>52</v>
      </c>
      <c r="BI3" s="73" t="s">
        <v>53</v>
      </c>
      <c r="BJ3" s="495"/>
      <c r="BK3" s="515"/>
      <c r="BL3" s="507"/>
      <c r="BM3" s="507"/>
      <c r="BN3" s="520"/>
      <c r="BO3" s="526"/>
      <c r="BP3" s="524"/>
      <c r="BQ3" s="495"/>
      <c r="BR3" s="115" t="s">
        <v>51</v>
      </c>
      <c r="BS3" s="116" t="s">
        <v>52</v>
      </c>
      <c r="BT3" s="116" t="s">
        <v>53</v>
      </c>
      <c r="BU3" s="522"/>
      <c r="BV3" s="528"/>
      <c r="BW3" s="193" t="s">
        <v>51</v>
      </c>
      <c r="BX3" s="194" t="s">
        <v>52</v>
      </c>
      <c r="BY3" s="194" t="s">
        <v>53</v>
      </c>
      <c r="BZ3" s="468"/>
      <c r="CA3" s="481"/>
      <c r="CB3" s="488"/>
      <c r="CC3" s="308" t="s">
        <v>51</v>
      </c>
      <c r="CD3" s="309" t="s">
        <v>52</v>
      </c>
      <c r="CE3" s="309" t="s">
        <v>53</v>
      </c>
      <c r="CF3" s="463"/>
      <c r="CG3" s="465"/>
      <c r="CH3" s="473"/>
      <c r="CI3" s="230" t="s">
        <v>51</v>
      </c>
      <c r="CJ3" s="231" t="s">
        <v>52</v>
      </c>
      <c r="CK3" s="231" t="s">
        <v>53</v>
      </c>
      <c r="CL3" s="469"/>
      <c r="CM3" s="467"/>
      <c r="CN3" s="471"/>
      <c r="CO3" s="471"/>
      <c r="CP3" s="471"/>
      <c r="CQ3" s="458"/>
      <c r="CR3" s="479"/>
      <c r="CS3" s="479"/>
      <c r="CT3" s="479"/>
      <c r="CU3" s="471"/>
      <c r="CV3" s="471"/>
      <c r="CW3" s="471"/>
      <c r="CX3" s="471"/>
      <c r="CY3" s="232" t="s">
        <v>314</v>
      </c>
      <c r="CZ3" s="113" t="s">
        <v>318</v>
      </c>
      <c r="DA3" s="119"/>
      <c r="DB3" s="120"/>
      <c r="DC3" s="142"/>
      <c r="DD3" s="3"/>
      <c r="DE3" s="153"/>
    </row>
    <row r="4" spans="1:113" ht="35.1" customHeight="1" x14ac:dyDescent="0.4">
      <c r="A4" s="32">
        <v>1</v>
      </c>
      <c r="B4" s="154" t="s">
        <v>543</v>
      </c>
      <c r="C4" s="1" t="s">
        <v>113</v>
      </c>
      <c r="D4" s="59" t="s">
        <v>319</v>
      </c>
      <c r="E4" s="16"/>
      <c r="F4" s="16"/>
      <c r="G4" s="2">
        <v>10</v>
      </c>
      <c r="H4" s="2"/>
      <c r="I4" s="2"/>
      <c r="J4" s="17"/>
      <c r="K4" s="17"/>
      <c r="L4" s="17"/>
      <c r="M4" s="17"/>
      <c r="N4" s="16"/>
      <c r="O4" s="16"/>
      <c r="P4" s="16"/>
      <c r="Q4" s="18"/>
      <c r="R4" s="5">
        <f t="shared" ref="R4:R30" si="0">SUM(G4:Q4)</f>
        <v>10</v>
      </c>
      <c r="S4" s="7">
        <v>2</v>
      </c>
      <c r="T4" s="65">
        <v>2</v>
      </c>
      <c r="U4" s="67"/>
      <c r="V4" s="2">
        <v>9</v>
      </c>
      <c r="W4" s="2"/>
      <c r="X4" s="2"/>
      <c r="Y4" s="17"/>
      <c r="Z4" s="17"/>
      <c r="AA4" s="17"/>
      <c r="AB4" s="17"/>
      <c r="AC4" s="16"/>
      <c r="AD4" s="16"/>
      <c r="AE4" s="16"/>
      <c r="AF4" s="18"/>
      <c r="AG4" s="5">
        <f t="shared" ref="AG4:AG30" si="1">SUM(V4:AF4)</f>
        <v>9</v>
      </c>
      <c r="AH4" s="81">
        <v>3</v>
      </c>
      <c r="AI4" s="81"/>
      <c r="AJ4" s="81"/>
      <c r="AK4" s="82"/>
      <c r="AL4" s="83">
        <v>1</v>
      </c>
      <c r="AM4" s="65">
        <v>2</v>
      </c>
      <c r="AN4" s="67"/>
      <c r="AO4" s="2">
        <v>9</v>
      </c>
      <c r="AP4" s="2"/>
      <c r="AQ4" s="2"/>
      <c r="AR4" s="65">
        <v>2</v>
      </c>
      <c r="AS4" s="67">
        <v>1</v>
      </c>
      <c r="AT4" s="2">
        <v>10</v>
      </c>
      <c r="AU4" s="2"/>
      <c r="AV4" s="2"/>
      <c r="AW4" s="65">
        <v>2</v>
      </c>
      <c r="AX4" s="96">
        <f t="shared" ref="AX4:AX51" si="2">AV4+AU4+AT4</f>
        <v>10</v>
      </c>
      <c r="AY4" s="90">
        <v>0.5</v>
      </c>
      <c r="AZ4" s="90"/>
      <c r="BA4" s="90"/>
      <c r="BB4" s="91">
        <f t="shared" ref="BB4:BB30" si="3">BA4+AZ4+AY4+AS4+AR4</f>
        <v>3.5</v>
      </c>
      <c r="BC4" s="92">
        <v>1</v>
      </c>
      <c r="BE4" s="132"/>
      <c r="BG4" s="2">
        <v>8</v>
      </c>
      <c r="BH4" s="2"/>
      <c r="BI4" s="2"/>
      <c r="BJ4" s="65">
        <v>2</v>
      </c>
      <c r="BK4" s="96">
        <f t="shared" ref="BK4:BK30" si="4">SUM(BG4:BI4)</f>
        <v>8</v>
      </c>
      <c r="BL4" s="65">
        <v>3</v>
      </c>
      <c r="BM4" s="65">
        <v>3</v>
      </c>
      <c r="BN4" s="92">
        <v>1</v>
      </c>
      <c r="BO4" s="151">
        <v>3</v>
      </c>
      <c r="BQ4" s="112"/>
      <c r="BR4" s="117">
        <v>9</v>
      </c>
      <c r="BS4" s="117"/>
      <c r="BT4" s="117"/>
      <c r="BU4" s="117">
        <f t="shared" ref="BU4:BU31" si="5">SUM(BR4:BT4)</f>
        <v>9</v>
      </c>
      <c r="BV4" s="117">
        <v>2</v>
      </c>
      <c r="BW4" s="195">
        <v>3</v>
      </c>
      <c r="BX4" s="195"/>
      <c r="BY4" s="195"/>
      <c r="BZ4" s="195">
        <f>BW4+BX4+BY4</f>
        <v>3</v>
      </c>
      <c r="CA4" s="196">
        <v>0</v>
      </c>
      <c r="CB4" s="202">
        <v>1</v>
      </c>
      <c r="CC4" s="310"/>
      <c r="CD4" s="310"/>
      <c r="CE4" s="310"/>
      <c r="CF4" s="310"/>
      <c r="CG4" s="310"/>
      <c r="CH4" s="310"/>
      <c r="CI4" s="233">
        <v>4</v>
      </c>
      <c r="CJ4" s="233"/>
      <c r="CK4" s="233"/>
      <c r="CL4" s="233">
        <f>SUM(CI4:CK4)</f>
        <v>4</v>
      </c>
      <c r="CM4" s="233">
        <v>0</v>
      </c>
      <c r="CN4" s="234">
        <v>0.9</v>
      </c>
      <c r="CO4" s="234"/>
      <c r="CP4" s="234"/>
      <c r="CQ4" s="235">
        <f t="shared" ref="CQ4:CQ10" si="6">CB4+CN4+CO4+CP4</f>
        <v>1.9</v>
      </c>
      <c r="CR4" s="236">
        <v>3</v>
      </c>
      <c r="CS4" s="237"/>
      <c r="CT4" s="237"/>
      <c r="CU4" s="238">
        <v>1</v>
      </c>
      <c r="CV4" s="238"/>
      <c r="CW4" s="238"/>
      <c r="CX4" s="238">
        <f>BW4+CS4+CT4+CU4+CV4+CW4</f>
        <v>4</v>
      </c>
      <c r="CY4" s="239" t="s">
        <v>610</v>
      </c>
      <c r="CZ4" s="155" t="s">
        <v>315</v>
      </c>
      <c r="DA4" s="156" t="s">
        <v>43</v>
      </c>
      <c r="DB4" s="138"/>
      <c r="DC4" s="148" t="s">
        <v>571</v>
      </c>
      <c r="DD4" s="3" t="s">
        <v>468</v>
      </c>
      <c r="DE4" s="153">
        <v>1</v>
      </c>
      <c r="DF4" s="167" t="s">
        <v>343</v>
      </c>
      <c r="DG4" s="153">
        <v>65</v>
      </c>
      <c r="DH4" s="167" t="s">
        <v>405</v>
      </c>
      <c r="DI4" s="153">
        <v>129</v>
      </c>
    </row>
    <row r="5" spans="1:113" ht="51.75" customHeight="1" x14ac:dyDescent="0.4">
      <c r="A5" s="189">
        <v>2</v>
      </c>
      <c r="B5" s="158" t="s">
        <v>544</v>
      </c>
      <c r="C5" s="1" t="s">
        <v>113</v>
      </c>
      <c r="D5" s="60" t="s">
        <v>320</v>
      </c>
      <c r="E5" s="16"/>
      <c r="F5" s="16"/>
      <c r="G5" s="6">
        <v>25</v>
      </c>
      <c r="H5" s="6"/>
      <c r="I5" s="2"/>
      <c r="J5" s="17"/>
      <c r="K5" s="17"/>
      <c r="L5" s="17"/>
      <c r="M5" s="17"/>
      <c r="N5" s="16"/>
      <c r="O5" s="16"/>
      <c r="P5" s="16"/>
      <c r="Q5" s="18"/>
      <c r="R5" s="5">
        <f t="shared" si="0"/>
        <v>25</v>
      </c>
      <c r="S5" s="7">
        <v>5</v>
      </c>
      <c r="T5" s="65">
        <v>5</v>
      </c>
      <c r="U5" s="67"/>
      <c r="V5" s="6">
        <v>20</v>
      </c>
      <c r="W5" s="6"/>
      <c r="X5" s="2"/>
      <c r="Y5" s="17"/>
      <c r="Z5" s="17"/>
      <c r="AA5" s="17"/>
      <c r="AB5" s="17"/>
      <c r="AC5" s="16"/>
      <c r="AD5" s="16"/>
      <c r="AE5" s="16"/>
      <c r="AF5" s="18"/>
      <c r="AG5" s="5">
        <f t="shared" si="1"/>
        <v>20</v>
      </c>
      <c r="AH5" s="81">
        <v>5</v>
      </c>
      <c r="AI5" s="81"/>
      <c r="AJ5" s="81"/>
      <c r="AK5" s="82"/>
      <c r="AL5" s="83"/>
      <c r="AM5" s="65">
        <v>5</v>
      </c>
      <c r="AN5" s="67"/>
      <c r="AO5" s="6">
        <v>20</v>
      </c>
      <c r="AP5" s="6"/>
      <c r="AQ5" s="2"/>
      <c r="AR5" s="65">
        <v>5</v>
      </c>
      <c r="AS5" s="67"/>
      <c r="AT5" s="6">
        <v>22</v>
      </c>
      <c r="AU5" s="6"/>
      <c r="AV5" s="2"/>
      <c r="AW5" s="65">
        <v>5</v>
      </c>
      <c r="AX5" s="96">
        <f t="shared" si="2"/>
        <v>22</v>
      </c>
      <c r="AY5" s="90">
        <v>5.5</v>
      </c>
      <c r="AZ5" s="90"/>
      <c r="BA5" s="90"/>
      <c r="BB5" s="91">
        <f t="shared" si="3"/>
        <v>10.5</v>
      </c>
      <c r="BC5" s="92">
        <v>8</v>
      </c>
      <c r="BE5" s="132"/>
      <c r="BG5" s="6">
        <v>14</v>
      </c>
      <c r="BH5" s="6"/>
      <c r="BI5" s="2"/>
      <c r="BJ5" s="65">
        <v>5</v>
      </c>
      <c r="BK5" s="96">
        <f t="shared" si="4"/>
        <v>14</v>
      </c>
      <c r="BL5" s="65">
        <v>5</v>
      </c>
      <c r="BM5" s="65">
        <v>5</v>
      </c>
      <c r="BN5" s="92">
        <v>3</v>
      </c>
      <c r="BO5" s="65">
        <v>5</v>
      </c>
      <c r="BQ5" s="112"/>
      <c r="BR5" s="117">
        <v>10</v>
      </c>
      <c r="BS5" s="117"/>
      <c r="BT5" s="117"/>
      <c r="BU5" s="117">
        <f t="shared" si="5"/>
        <v>10</v>
      </c>
      <c r="BV5" s="117">
        <v>3</v>
      </c>
      <c r="BW5" s="197">
        <v>11</v>
      </c>
      <c r="BX5" s="197"/>
      <c r="BY5" s="197"/>
      <c r="BZ5" s="195">
        <f t="shared" ref="BZ5:BZ63" si="7">BW5+BX5+BY5</f>
        <v>11</v>
      </c>
      <c r="CA5" s="198">
        <v>2</v>
      </c>
      <c r="CB5" s="201">
        <v>4</v>
      </c>
      <c r="CC5" s="311"/>
      <c r="CD5" s="311"/>
      <c r="CE5" s="311"/>
      <c r="CF5" s="311"/>
      <c r="CG5" s="311"/>
      <c r="CH5" s="311"/>
      <c r="CI5" s="199">
        <v>11</v>
      </c>
      <c r="CJ5" s="199"/>
      <c r="CK5" s="199"/>
      <c r="CL5" s="233">
        <f t="shared" ref="CL5:CL64" si="8">SUM(CI5:CK5)</f>
        <v>11</v>
      </c>
      <c r="CM5" s="199">
        <v>3</v>
      </c>
      <c r="CN5" s="234">
        <v>1</v>
      </c>
      <c r="CO5" s="227"/>
      <c r="CP5" s="227"/>
      <c r="CQ5" s="235">
        <f t="shared" si="6"/>
        <v>5</v>
      </c>
      <c r="CR5" s="240">
        <v>4</v>
      </c>
      <c r="CS5" s="237"/>
      <c r="CT5" s="237"/>
      <c r="CU5" s="238">
        <v>1</v>
      </c>
      <c r="CV5" s="238"/>
      <c r="CW5" s="238"/>
      <c r="CX5" s="238">
        <f t="shared" ref="CX5:CX63" si="9">CR5+CS5+CT5+CU5+CV5+CW5</f>
        <v>5</v>
      </c>
      <c r="CY5" s="190" t="s">
        <v>611</v>
      </c>
      <c r="CZ5" s="157" t="s">
        <v>316</v>
      </c>
      <c r="DA5" s="156" t="s">
        <v>43</v>
      </c>
      <c r="DB5" s="138"/>
      <c r="DC5" s="149" t="s">
        <v>572</v>
      </c>
      <c r="DD5" s="3" t="s">
        <v>461</v>
      </c>
      <c r="DE5" s="153">
        <v>2</v>
      </c>
      <c r="DF5" s="167" t="s">
        <v>344</v>
      </c>
      <c r="DG5" s="153">
        <v>66</v>
      </c>
      <c r="DH5" s="171" t="s">
        <v>406</v>
      </c>
      <c r="DI5" s="172">
        <v>130</v>
      </c>
    </row>
    <row r="6" spans="1:113" ht="60.75" customHeight="1" x14ac:dyDescent="0.4">
      <c r="A6" s="32">
        <v>3</v>
      </c>
      <c r="B6" s="158" t="s">
        <v>73</v>
      </c>
      <c r="C6" s="32" t="s">
        <v>113</v>
      </c>
      <c r="D6" s="61"/>
      <c r="E6" s="35"/>
      <c r="F6" s="35"/>
      <c r="G6" s="33">
        <v>11</v>
      </c>
      <c r="H6" s="33"/>
      <c r="I6" s="33"/>
      <c r="J6" s="34"/>
      <c r="K6" s="34"/>
      <c r="L6" s="34"/>
      <c r="M6" s="34"/>
      <c r="N6" s="35"/>
      <c r="O6" s="35"/>
      <c r="P6" s="35"/>
      <c r="Q6" s="36"/>
      <c r="R6" s="37">
        <f t="shared" si="0"/>
        <v>11</v>
      </c>
      <c r="S6" s="176">
        <v>3</v>
      </c>
      <c r="T6" s="177">
        <v>3</v>
      </c>
      <c r="U6" s="178"/>
      <c r="V6" s="33">
        <v>11</v>
      </c>
      <c r="W6" s="33"/>
      <c r="X6" s="33">
        <v>1</v>
      </c>
      <c r="Y6" s="34"/>
      <c r="Z6" s="34"/>
      <c r="AA6" s="34"/>
      <c r="AB6" s="34"/>
      <c r="AC6" s="35"/>
      <c r="AD6" s="35"/>
      <c r="AE6" s="35"/>
      <c r="AF6" s="36"/>
      <c r="AG6" s="37">
        <f t="shared" si="1"/>
        <v>12</v>
      </c>
      <c r="AH6" s="179">
        <v>4</v>
      </c>
      <c r="AI6" s="179"/>
      <c r="AJ6" s="179"/>
      <c r="AK6" s="180"/>
      <c r="AL6" s="181">
        <v>1</v>
      </c>
      <c r="AM6" s="177">
        <v>3</v>
      </c>
      <c r="AN6" s="178"/>
      <c r="AO6" s="33">
        <v>11</v>
      </c>
      <c r="AP6" s="33"/>
      <c r="AQ6" s="33">
        <v>1</v>
      </c>
      <c r="AR6" s="177">
        <v>3</v>
      </c>
      <c r="AS6" s="178">
        <v>1</v>
      </c>
      <c r="AT6" s="33">
        <v>13</v>
      </c>
      <c r="AU6" s="33"/>
      <c r="AV6" s="33">
        <v>1</v>
      </c>
      <c r="AW6" s="177">
        <v>3</v>
      </c>
      <c r="AX6" s="182">
        <f t="shared" si="2"/>
        <v>14</v>
      </c>
      <c r="AY6" s="183">
        <v>1.5</v>
      </c>
      <c r="AZ6" s="183"/>
      <c r="BA6" s="183">
        <v>1</v>
      </c>
      <c r="BB6" s="184">
        <f t="shared" si="3"/>
        <v>6.5</v>
      </c>
      <c r="BC6" s="185">
        <v>4</v>
      </c>
      <c r="BD6" s="186">
        <v>0.5</v>
      </c>
      <c r="BE6" s="186"/>
      <c r="BF6" s="187"/>
      <c r="BG6" s="33">
        <v>11</v>
      </c>
      <c r="BH6" s="33"/>
      <c r="BI6" s="33"/>
      <c r="BJ6" s="177">
        <v>3</v>
      </c>
      <c r="BK6" s="182">
        <f t="shared" si="4"/>
        <v>11</v>
      </c>
      <c r="BL6" s="177">
        <v>4</v>
      </c>
      <c r="BM6" s="177">
        <v>4</v>
      </c>
      <c r="BN6" s="185">
        <v>2</v>
      </c>
      <c r="BO6" s="177">
        <v>4</v>
      </c>
      <c r="BP6" s="187"/>
      <c r="BQ6" s="188"/>
      <c r="BR6" s="175">
        <v>18</v>
      </c>
      <c r="BS6" s="175"/>
      <c r="BT6" s="175"/>
      <c r="BU6" s="175">
        <f t="shared" si="5"/>
        <v>18</v>
      </c>
      <c r="BV6" s="175">
        <v>3</v>
      </c>
      <c r="BW6" s="197">
        <v>13</v>
      </c>
      <c r="BX6" s="197"/>
      <c r="BY6" s="197"/>
      <c r="BZ6" s="195">
        <f t="shared" si="7"/>
        <v>13</v>
      </c>
      <c r="CA6" s="198">
        <v>3</v>
      </c>
      <c r="CB6" s="201">
        <v>5</v>
      </c>
      <c r="CC6" s="311"/>
      <c r="CD6" s="311"/>
      <c r="CE6" s="311"/>
      <c r="CF6" s="311"/>
      <c r="CG6" s="311"/>
      <c r="CH6" s="311"/>
      <c r="CI6" s="199">
        <v>13</v>
      </c>
      <c r="CJ6" s="199"/>
      <c r="CK6" s="199"/>
      <c r="CL6" s="233">
        <f t="shared" si="8"/>
        <v>13</v>
      </c>
      <c r="CM6" s="199">
        <v>2</v>
      </c>
      <c r="CN6" s="234">
        <v>1</v>
      </c>
      <c r="CO6" s="227"/>
      <c r="CP6" s="227"/>
      <c r="CQ6" s="235">
        <f t="shared" si="6"/>
        <v>6</v>
      </c>
      <c r="CR6" s="240">
        <v>4</v>
      </c>
      <c r="CS6" s="237"/>
      <c r="CT6" s="237"/>
      <c r="CU6" s="238">
        <v>4</v>
      </c>
      <c r="CV6" s="238"/>
      <c r="CW6" s="238"/>
      <c r="CX6" s="238">
        <f t="shared" si="9"/>
        <v>8</v>
      </c>
      <c r="CY6" s="190" t="s">
        <v>612</v>
      </c>
      <c r="CZ6" s="157" t="s">
        <v>317</v>
      </c>
      <c r="DA6" s="156" t="s">
        <v>43</v>
      </c>
      <c r="DB6" s="138"/>
      <c r="DD6" s="3" t="s">
        <v>462</v>
      </c>
      <c r="DE6" s="153">
        <v>3</v>
      </c>
      <c r="DF6" s="167" t="s">
        <v>345</v>
      </c>
      <c r="DG6" s="153">
        <v>67</v>
      </c>
      <c r="DH6" s="167" t="s">
        <v>407</v>
      </c>
      <c r="DI6" s="153">
        <v>131</v>
      </c>
    </row>
    <row r="7" spans="1:113" ht="35.1" customHeight="1" x14ac:dyDescent="0.4">
      <c r="A7" s="32">
        <v>4</v>
      </c>
      <c r="B7" s="109" t="s">
        <v>74</v>
      </c>
      <c r="C7" s="1" t="s">
        <v>113</v>
      </c>
      <c r="D7" s="59"/>
      <c r="E7" s="16"/>
      <c r="F7" s="16"/>
      <c r="G7" s="2">
        <v>2</v>
      </c>
      <c r="H7" s="2"/>
      <c r="I7" s="2"/>
      <c r="J7" s="17"/>
      <c r="K7" s="17"/>
      <c r="L7" s="17"/>
      <c r="M7" s="17"/>
      <c r="N7" s="16"/>
      <c r="O7" s="16"/>
      <c r="P7" s="16"/>
      <c r="Q7" s="18"/>
      <c r="R7" s="5">
        <f t="shared" si="0"/>
        <v>2</v>
      </c>
      <c r="S7" s="7">
        <v>1</v>
      </c>
      <c r="T7" s="65">
        <v>1</v>
      </c>
      <c r="U7" s="67"/>
      <c r="V7" s="2">
        <v>2</v>
      </c>
      <c r="W7" s="2"/>
      <c r="X7" s="2"/>
      <c r="Y7" s="17"/>
      <c r="Z7" s="17"/>
      <c r="AA7" s="17"/>
      <c r="AB7" s="17"/>
      <c r="AC7" s="16"/>
      <c r="AD7" s="16"/>
      <c r="AE7" s="16"/>
      <c r="AF7" s="18"/>
      <c r="AG7" s="5">
        <f t="shared" si="1"/>
        <v>2</v>
      </c>
      <c r="AH7" s="81">
        <v>0</v>
      </c>
      <c r="AI7" s="81"/>
      <c r="AJ7" s="81"/>
      <c r="AK7" s="82">
        <v>1</v>
      </c>
      <c r="AL7" s="83"/>
      <c r="AM7" s="65">
        <v>1</v>
      </c>
      <c r="AN7" s="67"/>
      <c r="AO7" s="2">
        <v>2</v>
      </c>
      <c r="AP7" s="2"/>
      <c r="AQ7" s="2"/>
      <c r="AR7" s="65">
        <v>0</v>
      </c>
      <c r="AS7" s="67"/>
      <c r="AT7" s="2">
        <v>2</v>
      </c>
      <c r="AU7" s="2"/>
      <c r="AV7" s="2"/>
      <c r="AW7" s="65">
        <v>1</v>
      </c>
      <c r="AX7" s="96">
        <f t="shared" si="2"/>
        <v>2</v>
      </c>
      <c r="AY7" s="90">
        <v>1</v>
      </c>
      <c r="AZ7" s="90"/>
      <c r="BA7" s="90"/>
      <c r="BB7" s="91">
        <f t="shared" si="3"/>
        <v>1</v>
      </c>
      <c r="BC7" s="92">
        <v>1</v>
      </c>
      <c r="BE7" s="132"/>
      <c r="BG7" s="2">
        <v>1</v>
      </c>
      <c r="BH7" s="2"/>
      <c r="BI7" s="2"/>
      <c r="BJ7" s="65">
        <v>1</v>
      </c>
      <c r="BK7" s="96">
        <f t="shared" si="4"/>
        <v>1</v>
      </c>
      <c r="BL7" s="65">
        <v>0</v>
      </c>
      <c r="BM7" s="65">
        <v>0</v>
      </c>
      <c r="BN7" s="92">
        <v>1</v>
      </c>
      <c r="BO7" s="65">
        <v>0</v>
      </c>
      <c r="BQ7" s="112"/>
      <c r="BR7" s="117">
        <v>1</v>
      </c>
      <c r="BS7" s="117"/>
      <c r="BT7" s="117"/>
      <c r="BU7" s="117">
        <f t="shared" si="5"/>
        <v>1</v>
      </c>
      <c r="BV7" s="117">
        <v>1</v>
      </c>
      <c r="BW7" s="197">
        <v>1</v>
      </c>
      <c r="BX7" s="197"/>
      <c r="BY7" s="197"/>
      <c r="BZ7" s="195">
        <f t="shared" si="7"/>
        <v>1</v>
      </c>
      <c r="CA7" s="198">
        <v>1</v>
      </c>
      <c r="CB7" s="201">
        <v>0</v>
      </c>
      <c r="CC7" s="311"/>
      <c r="CD7" s="311"/>
      <c r="CE7" s="311"/>
      <c r="CF7" s="311"/>
      <c r="CG7" s="311"/>
      <c r="CH7" s="311"/>
      <c r="CI7" s="199">
        <v>1</v>
      </c>
      <c r="CJ7" s="199"/>
      <c r="CK7" s="199"/>
      <c r="CL7" s="233">
        <f t="shared" si="8"/>
        <v>1</v>
      </c>
      <c r="CM7" s="199">
        <v>1</v>
      </c>
      <c r="CN7" s="227">
        <v>0.7</v>
      </c>
      <c r="CO7" s="227"/>
      <c r="CP7" s="227"/>
      <c r="CQ7" s="235">
        <f t="shared" si="6"/>
        <v>0.7</v>
      </c>
      <c r="CR7" s="240">
        <v>0</v>
      </c>
      <c r="CS7" s="237"/>
      <c r="CT7" s="237"/>
      <c r="CU7" s="238">
        <v>0.75</v>
      </c>
      <c r="CV7" s="238"/>
      <c r="CW7" s="238"/>
      <c r="CX7" s="238">
        <f t="shared" si="9"/>
        <v>0.75</v>
      </c>
      <c r="CY7" s="241"/>
      <c r="CZ7" s="158"/>
      <c r="DA7" s="156" t="s">
        <v>43</v>
      </c>
      <c r="DD7" s="3" t="s">
        <v>463</v>
      </c>
      <c r="DE7" s="153">
        <v>4</v>
      </c>
      <c r="DF7" s="167" t="s">
        <v>346</v>
      </c>
      <c r="DG7" s="153">
        <v>68</v>
      </c>
      <c r="DH7" s="167" t="s">
        <v>408</v>
      </c>
      <c r="DI7" s="153">
        <v>132</v>
      </c>
    </row>
    <row r="8" spans="1:113" ht="35.25" customHeight="1" x14ac:dyDescent="0.4">
      <c r="A8" s="189">
        <v>5</v>
      </c>
      <c r="B8" s="109" t="s">
        <v>75</v>
      </c>
      <c r="C8" s="1" t="s">
        <v>113</v>
      </c>
      <c r="D8" s="59"/>
      <c r="E8" s="16"/>
      <c r="F8" s="16"/>
      <c r="G8" s="2">
        <v>9</v>
      </c>
      <c r="H8" s="2"/>
      <c r="I8" s="2"/>
      <c r="J8" s="17"/>
      <c r="K8" s="17"/>
      <c r="L8" s="17"/>
      <c r="M8" s="17"/>
      <c r="N8" s="16"/>
      <c r="O8" s="16"/>
      <c r="P8" s="16"/>
      <c r="Q8" s="18"/>
      <c r="R8" s="5">
        <f t="shared" si="0"/>
        <v>9</v>
      </c>
      <c r="S8" s="7">
        <v>2</v>
      </c>
      <c r="T8" s="65">
        <v>2</v>
      </c>
      <c r="U8" s="67"/>
      <c r="V8" s="2">
        <v>5</v>
      </c>
      <c r="W8" s="2"/>
      <c r="X8" s="2"/>
      <c r="Y8" s="17"/>
      <c r="Z8" s="17"/>
      <c r="AA8" s="17"/>
      <c r="AB8" s="17"/>
      <c r="AC8" s="16"/>
      <c r="AD8" s="16"/>
      <c r="AE8" s="16"/>
      <c r="AF8" s="18"/>
      <c r="AG8" s="5">
        <f t="shared" si="1"/>
        <v>5</v>
      </c>
      <c r="AH8" s="81">
        <v>1</v>
      </c>
      <c r="AI8" s="81"/>
      <c r="AJ8" s="81"/>
      <c r="AK8" s="82">
        <v>1</v>
      </c>
      <c r="AL8" s="83"/>
      <c r="AM8" s="65">
        <v>2</v>
      </c>
      <c r="AN8" s="67"/>
      <c r="AO8" s="2">
        <v>9</v>
      </c>
      <c r="AP8" s="2"/>
      <c r="AQ8" s="2"/>
      <c r="AR8" s="65">
        <v>1</v>
      </c>
      <c r="AS8" s="67"/>
      <c r="AT8" s="2">
        <v>9</v>
      </c>
      <c r="AU8" s="2"/>
      <c r="AV8" s="2"/>
      <c r="AW8" s="65">
        <v>2</v>
      </c>
      <c r="AX8" s="96">
        <f t="shared" si="2"/>
        <v>9</v>
      </c>
      <c r="AY8" s="90">
        <v>2.5</v>
      </c>
      <c r="AZ8" s="90"/>
      <c r="BA8" s="90"/>
      <c r="BB8" s="91">
        <f t="shared" si="3"/>
        <v>3.5</v>
      </c>
      <c r="BC8" s="92">
        <v>1</v>
      </c>
      <c r="BE8" s="132"/>
      <c r="BG8" s="2">
        <v>8</v>
      </c>
      <c r="BH8" s="2"/>
      <c r="BI8" s="2"/>
      <c r="BJ8" s="65">
        <v>2</v>
      </c>
      <c r="BK8" s="96">
        <f t="shared" si="4"/>
        <v>8</v>
      </c>
      <c r="BL8" s="65">
        <v>1</v>
      </c>
      <c r="BM8" s="65">
        <v>1</v>
      </c>
      <c r="BN8" s="92">
        <v>0</v>
      </c>
      <c r="BO8" s="65">
        <v>1</v>
      </c>
      <c r="BQ8" s="112"/>
      <c r="BR8" s="117">
        <v>7</v>
      </c>
      <c r="BS8" s="117"/>
      <c r="BT8" s="117"/>
      <c r="BU8" s="117">
        <f t="shared" si="5"/>
        <v>7</v>
      </c>
      <c r="BV8" s="117">
        <v>0</v>
      </c>
      <c r="BW8" s="197">
        <v>17</v>
      </c>
      <c r="BX8" s="197"/>
      <c r="BY8" s="197"/>
      <c r="BZ8" s="197">
        <f t="shared" si="7"/>
        <v>17</v>
      </c>
      <c r="CA8" s="197">
        <v>2</v>
      </c>
      <c r="CB8" s="201">
        <v>6</v>
      </c>
      <c r="CC8" s="311"/>
      <c r="CD8" s="311"/>
      <c r="CE8" s="311"/>
      <c r="CF8" s="311"/>
      <c r="CG8" s="311"/>
      <c r="CH8" s="311"/>
      <c r="CI8" s="199">
        <v>18</v>
      </c>
      <c r="CJ8" s="199"/>
      <c r="CK8" s="199"/>
      <c r="CL8" s="199">
        <f t="shared" si="8"/>
        <v>18</v>
      </c>
      <c r="CM8" s="199">
        <v>2</v>
      </c>
      <c r="CN8" s="227">
        <v>1</v>
      </c>
      <c r="CO8" s="227"/>
      <c r="CP8" s="227"/>
      <c r="CQ8" s="235">
        <f t="shared" si="6"/>
        <v>7</v>
      </c>
      <c r="CR8" s="240">
        <v>1</v>
      </c>
      <c r="CS8" s="237"/>
      <c r="CT8" s="237"/>
      <c r="CU8" s="238">
        <v>1</v>
      </c>
      <c r="CV8" s="238"/>
      <c r="CW8" s="238"/>
      <c r="CX8" s="238">
        <f t="shared" si="9"/>
        <v>2</v>
      </c>
      <c r="CY8" s="242" t="s">
        <v>252</v>
      </c>
      <c r="CZ8" s="158"/>
      <c r="DA8" s="156" t="s">
        <v>43</v>
      </c>
      <c r="DB8" s="138"/>
      <c r="DD8" s="3" t="s">
        <v>464</v>
      </c>
      <c r="DE8" s="153">
        <v>5</v>
      </c>
      <c r="DF8" s="167" t="s">
        <v>347</v>
      </c>
      <c r="DG8" s="153">
        <v>69</v>
      </c>
      <c r="DH8" s="167" t="s">
        <v>409</v>
      </c>
      <c r="DI8" s="153">
        <v>133</v>
      </c>
    </row>
    <row r="9" spans="1:113" ht="57" customHeight="1" x14ac:dyDescent="0.4">
      <c r="A9" s="32">
        <v>6</v>
      </c>
      <c r="B9" s="190" t="s">
        <v>86</v>
      </c>
      <c r="C9" s="249" t="s">
        <v>113</v>
      </c>
      <c r="D9" s="250"/>
      <c r="E9" s="251"/>
      <c r="F9" s="251"/>
      <c r="G9" s="252">
        <v>8</v>
      </c>
      <c r="H9" s="252"/>
      <c r="I9" s="252"/>
      <c r="J9" s="253"/>
      <c r="K9" s="253"/>
      <c r="L9" s="253"/>
      <c r="M9" s="253"/>
      <c r="N9" s="251"/>
      <c r="O9" s="251"/>
      <c r="P9" s="251"/>
      <c r="Q9" s="254"/>
      <c r="R9" s="255">
        <f>SUM(G9:Q9)</f>
        <v>8</v>
      </c>
      <c r="S9" s="256">
        <v>2</v>
      </c>
      <c r="T9" s="257">
        <v>2</v>
      </c>
      <c r="U9" s="258"/>
      <c r="V9" s="252">
        <v>6</v>
      </c>
      <c r="W9" s="252"/>
      <c r="X9" s="252"/>
      <c r="Y9" s="253"/>
      <c r="Z9" s="253"/>
      <c r="AA9" s="253"/>
      <c r="AB9" s="253"/>
      <c r="AC9" s="251"/>
      <c r="AD9" s="251"/>
      <c r="AE9" s="251"/>
      <c r="AF9" s="254"/>
      <c r="AG9" s="255">
        <f>SUM(V9:AF9)</f>
        <v>6</v>
      </c>
      <c r="AH9" s="259">
        <v>2</v>
      </c>
      <c r="AI9" s="259"/>
      <c r="AJ9" s="259"/>
      <c r="AK9" s="260"/>
      <c r="AL9" s="261"/>
      <c r="AM9" s="257">
        <v>2</v>
      </c>
      <c r="AN9" s="258"/>
      <c r="AO9" s="252">
        <v>6</v>
      </c>
      <c r="AP9" s="252"/>
      <c r="AQ9" s="252"/>
      <c r="AR9" s="257">
        <v>2</v>
      </c>
      <c r="AS9" s="258"/>
      <c r="AT9" s="252">
        <v>11</v>
      </c>
      <c r="AU9" s="252"/>
      <c r="AV9" s="252"/>
      <c r="AW9" s="257">
        <v>2</v>
      </c>
      <c r="AX9" s="262">
        <f>AV9+AU9+AT9</f>
        <v>11</v>
      </c>
      <c r="AY9" s="263">
        <v>2</v>
      </c>
      <c r="AZ9" s="263"/>
      <c r="BA9" s="263"/>
      <c r="BB9" s="264">
        <f>BA9+AZ9+AY9+AS9+AR9</f>
        <v>4</v>
      </c>
      <c r="BC9" s="265">
        <v>1</v>
      </c>
      <c r="BD9" s="266"/>
      <c r="BE9" s="267"/>
      <c r="BF9" s="266"/>
      <c r="BG9" s="252">
        <v>10</v>
      </c>
      <c r="BH9" s="252"/>
      <c r="BI9" s="252"/>
      <c r="BJ9" s="257">
        <v>2</v>
      </c>
      <c r="BK9" s="262">
        <f>SUM(BG9:BI9)</f>
        <v>10</v>
      </c>
      <c r="BL9" s="257">
        <v>2</v>
      </c>
      <c r="BM9" s="257">
        <v>2</v>
      </c>
      <c r="BN9" s="265">
        <v>1</v>
      </c>
      <c r="BO9" s="268">
        <v>4</v>
      </c>
      <c r="BP9" s="243"/>
      <c r="BQ9" s="243"/>
      <c r="BR9" s="269">
        <v>14</v>
      </c>
      <c r="BS9" s="243"/>
      <c r="BT9" s="269">
        <v>2</v>
      </c>
      <c r="BU9" s="269">
        <f>SUM(BR9:BT9)</f>
        <v>16</v>
      </c>
      <c r="BV9" s="269">
        <v>4</v>
      </c>
      <c r="BW9" s="197"/>
      <c r="BX9" s="197"/>
      <c r="BY9" s="197"/>
      <c r="BZ9" s="195"/>
      <c r="CA9" s="198"/>
      <c r="CB9" s="201"/>
      <c r="CC9" s="311"/>
      <c r="CD9" s="311"/>
      <c r="CE9" s="311"/>
      <c r="CF9" s="311"/>
      <c r="CG9" s="311"/>
      <c r="CH9" s="311"/>
      <c r="CI9" s="199"/>
      <c r="CJ9" s="199"/>
      <c r="CK9" s="199"/>
      <c r="CL9" s="233">
        <f t="shared" si="8"/>
        <v>0</v>
      </c>
      <c r="CM9" s="199"/>
      <c r="CN9" s="227"/>
      <c r="CO9" s="227"/>
      <c r="CP9" s="227"/>
      <c r="CQ9" s="235">
        <f t="shared" si="6"/>
        <v>0</v>
      </c>
      <c r="CR9" s="240">
        <v>4</v>
      </c>
      <c r="CS9" s="243"/>
      <c r="CT9" s="243"/>
      <c r="CU9" s="237">
        <v>2</v>
      </c>
      <c r="CV9" s="243"/>
      <c r="CW9" s="238">
        <v>1</v>
      </c>
      <c r="CX9" s="237">
        <f>CR9+CS9+CT9+CU9+CV9+CW9</f>
        <v>7</v>
      </c>
      <c r="CY9" s="190" t="s">
        <v>613</v>
      </c>
      <c r="CZ9" s="158"/>
      <c r="DA9" s="156" t="s">
        <v>43</v>
      </c>
      <c r="DB9" s="138"/>
      <c r="DD9" s="3" t="s">
        <v>465</v>
      </c>
      <c r="DE9" s="153">
        <v>6</v>
      </c>
      <c r="DF9" s="167" t="s">
        <v>348</v>
      </c>
      <c r="DG9" s="153">
        <v>70</v>
      </c>
      <c r="DH9" s="167" t="s">
        <v>410</v>
      </c>
      <c r="DI9" s="153">
        <v>134</v>
      </c>
    </row>
    <row r="10" spans="1:113" ht="104.25" customHeight="1" x14ac:dyDescent="0.4">
      <c r="A10" s="32">
        <v>7</v>
      </c>
      <c r="B10" s="190" t="s">
        <v>545</v>
      </c>
      <c r="C10" s="249" t="s">
        <v>113</v>
      </c>
      <c r="D10" s="250" t="s">
        <v>319</v>
      </c>
      <c r="E10" s="251"/>
      <c r="F10" s="251"/>
      <c r="G10" s="252">
        <v>19</v>
      </c>
      <c r="H10" s="252">
        <v>2</v>
      </c>
      <c r="I10" s="252">
        <v>1</v>
      </c>
      <c r="J10" s="253"/>
      <c r="K10" s="253"/>
      <c r="L10" s="253"/>
      <c r="M10" s="253"/>
      <c r="N10" s="251"/>
      <c r="O10" s="251"/>
      <c r="P10" s="251"/>
      <c r="Q10" s="254"/>
      <c r="R10" s="255">
        <f t="shared" si="0"/>
        <v>22</v>
      </c>
      <c r="S10" s="256">
        <v>4</v>
      </c>
      <c r="T10" s="257">
        <v>4</v>
      </c>
      <c r="U10" s="258"/>
      <c r="V10" s="252">
        <v>17</v>
      </c>
      <c r="W10" s="252">
        <v>1</v>
      </c>
      <c r="X10" s="252">
        <v>1</v>
      </c>
      <c r="Y10" s="253"/>
      <c r="Z10" s="253"/>
      <c r="AA10" s="253"/>
      <c r="AB10" s="253"/>
      <c r="AC10" s="251"/>
      <c r="AD10" s="251"/>
      <c r="AE10" s="251"/>
      <c r="AF10" s="254"/>
      <c r="AG10" s="255">
        <f t="shared" si="1"/>
        <v>19</v>
      </c>
      <c r="AH10" s="259">
        <v>4</v>
      </c>
      <c r="AI10" s="259"/>
      <c r="AJ10" s="259"/>
      <c r="AK10" s="260"/>
      <c r="AL10" s="261"/>
      <c r="AM10" s="257">
        <v>4</v>
      </c>
      <c r="AN10" s="258"/>
      <c r="AO10" s="252">
        <v>17</v>
      </c>
      <c r="AP10" s="252">
        <v>1</v>
      </c>
      <c r="AQ10" s="252">
        <v>1</v>
      </c>
      <c r="AR10" s="257">
        <v>4</v>
      </c>
      <c r="AS10" s="258"/>
      <c r="AT10" s="252">
        <v>27</v>
      </c>
      <c r="AU10" s="252">
        <v>1</v>
      </c>
      <c r="AV10" s="252">
        <v>1</v>
      </c>
      <c r="AW10" s="257">
        <v>4</v>
      </c>
      <c r="AX10" s="262">
        <f t="shared" si="2"/>
        <v>29</v>
      </c>
      <c r="AY10" s="263">
        <v>8</v>
      </c>
      <c r="AZ10" s="263">
        <v>1</v>
      </c>
      <c r="BA10" s="263"/>
      <c r="BB10" s="264">
        <f t="shared" si="3"/>
        <v>13</v>
      </c>
      <c r="BC10" s="265">
        <v>8</v>
      </c>
      <c r="BD10" s="266"/>
      <c r="BE10" s="267">
        <v>0.5</v>
      </c>
      <c r="BF10" s="266"/>
      <c r="BG10" s="252">
        <v>23</v>
      </c>
      <c r="BH10" s="252">
        <v>1</v>
      </c>
      <c r="BI10" s="252">
        <v>1</v>
      </c>
      <c r="BJ10" s="257">
        <v>4</v>
      </c>
      <c r="BK10" s="262">
        <f t="shared" si="4"/>
        <v>25</v>
      </c>
      <c r="BL10" s="257">
        <v>4</v>
      </c>
      <c r="BM10" s="257">
        <v>4</v>
      </c>
      <c r="BN10" s="265">
        <v>9</v>
      </c>
      <c r="BO10" s="257">
        <v>6</v>
      </c>
      <c r="BP10" s="270">
        <v>2</v>
      </c>
      <c r="BQ10" s="271"/>
      <c r="BR10" s="269">
        <v>31</v>
      </c>
      <c r="BS10" s="269"/>
      <c r="BT10" s="269">
        <v>1</v>
      </c>
      <c r="BU10" s="269">
        <f t="shared" si="5"/>
        <v>32</v>
      </c>
      <c r="BV10" s="269">
        <v>11</v>
      </c>
      <c r="BW10" s="197">
        <v>26</v>
      </c>
      <c r="BX10" s="197">
        <v>1</v>
      </c>
      <c r="BY10" s="197"/>
      <c r="BZ10" s="195">
        <f t="shared" si="7"/>
        <v>27</v>
      </c>
      <c r="CA10" s="198">
        <v>14</v>
      </c>
      <c r="CB10" s="201">
        <v>9</v>
      </c>
      <c r="CC10" s="311"/>
      <c r="CD10" s="311"/>
      <c r="CE10" s="311"/>
      <c r="CF10" s="311"/>
      <c r="CG10" s="311"/>
      <c r="CH10" s="311"/>
      <c r="CI10" s="199">
        <v>29</v>
      </c>
      <c r="CJ10" s="199"/>
      <c r="CK10" s="199"/>
      <c r="CL10" s="233">
        <f t="shared" si="8"/>
        <v>29</v>
      </c>
      <c r="CM10" s="199">
        <v>10</v>
      </c>
      <c r="CN10" s="234">
        <v>6.4</v>
      </c>
      <c r="CO10" s="227"/>
      <c r="CP10" s="227"/>
      <c r="CQ10" s="235">
        <f t="shared" si="6"/>
        <v>15.4</v>
      </c>
      <c r="CR10" s="240">
        <v>7</v>
      </c>
      <c r="CS10" s="237"/>
      <c r="CT10" s="237"/>
      <c r="CU10" s="238">
        <v>7.5</v>
      </c>
      <c r="CV10" s="238"/>
      <c r="CW10" s="238">
        <v>1</v>
      </c>
      <c r="CX10" s="238">
        <f t="shared" si="9"/>
        <v>15.5</v>
      </c>
      <c r="CY10" s="190" t="s">
        <v>614</v>
      </c>
      <c r="CZ10" s="158"/>
      <c r="DA10" s="156" t="s">
        <v>43</v>
      </c>
      <c r="DB10" s="137" t="s">
        <v>23</v>
      </c>
      <c r="DD10" s="3" t="s">
        <v>466</v>
      </c>
      <c r="DE10" s="153">
        <v>7</v>
      </c>
      <c r="DF10" s="167" t="s">
        <v>349</v>
      </c>
      <c r="DG10" s="153">
        <v>71</v>
      </c>
      <c r="DH10" s="167" t="s">
        <v>411</v>
      </c>
      <c r="DI10" s="153">
        <v>135</v>
      </c>
    </row>
    <row r="11" spans="1:113" ht="47.25" customHeight="1" x14ac:dyDescent="0.4">
      <c r="A11" s="189">
        <v>8</v>
      </c>
      <c r="B11" s="190" t="s">
        <v>546</v>
      </c>
      <c r="C11" s="249" t="s">
        <v>113</v>
      </c>
      <c r="D11" s="272" t="s">
        <v>320</v>
      </c>
      <c r="E11" s="251"/>
      <c r="F11" s="251"/>
      <c r="G11" s="252">
        <v>22</v>
      </c>
      <c r="H11" s="252">
        <v>1</v>
      </c>
      <c r="I11" s="252"/>
      <c r="J11" s="253"/>
      <c r="K11" s="253"/>
      <c r="L11" s="253"/>
      <c r="M11" s="253"/>
      <c r="N11" s="251"/>
      <c r="O11" s="251"/>
      <c r="P11" s="251"/>
      <c r="Q11" s="254"/>
      <c r="R11" s="255">
        <f t="shared" si="0"/>
        <v>23</v>
      </c>
      <c r="S11" s="256">
        <v>6</v>
      </c>
      <c r="T11" s="257">
        <v>6</v>
      </c>
      <c r="U11" s="258"/>
      <c r="V11" s="252">
        <v>25</v>
      </c>
      <c r="W11" s="252">
        <v>1</v>
      </c>
      <c r="X11" s="252"/>
      <c r="Y11" s="253"/>
      <c r="Z11" s="253"/>
      <c r="AA11" s="253"/>
      <c r="AB11" s="253"/>
      <c r="AC11" s="251"/>
      <c r="AD11" s="251"/>
      <c r="AE11" s="251"/>
      <c r="AF11" s="254"/>
      <c r="AG11" s="255">
        <f t="shared" si="1"/>
        <v>26</v>
      </c>
      <c r="AH11" s="259">
        <v>6</v>
      </c>
      <c r="AI11" s="259"/>
      <c r="AJ11" s="259"/>
      <c r="AK11" s="260"/>
      <c r="AL11" s="261"/>
      <c r="AM11" s="257">
        <v>6</v>
      </c>
      <c r="AN11" s="258"/>
      <c r="AO11" s="252">
        <v>25</v>
      </c>
      <c r="AP11" s="252">
        <v>1</v>
      </c>
      <c r="AQ11" s="252"/>
      <c r="AR11" s="257">
        <v>6</v>
      </c>
      <c r="AS11" s="258"/>
      <c r="AT11" s="252">
        <v>26</v>
      </c>
      <c r="AU11" s="252">
        <v>1</v>
      </c>
      <c r="AV11" s="252"/>
      <c r="AW11" s="257">
        <v>6</v>
      </c>
      <c r="AX11" s="262">
        <f t="shared" si="2"/>
        <v>27</v>
      </c>
      <c r="AY11" s="263">
        <v>5</v>
      </c>
      <c r="AZ11" s="263">
        <v>0.5</v>
      </c>
      <c r="BA11" s="263"/>
      <c r="BB11" s="264">
        <f t="shared" si="3"/>
        <v>11.5</v>
      </c>
      <c r="BC11" s="265">
        <v>7</v>
      </c>
      <c r="BD11" s="266"/>
      <c r="BE11" s="267"/>
      <c r="BF11" s="266"/>
      <c r="BG11" s="252">
        <v>15</v>
      </c>
      <c r="BH11" s="252">
        <v>1</v>
      </c>
      <c r="BI11" s="252"/>
      <c r="BJ11" s="257">
        <v>6</v>
      </c>
      <c r="BK11" s="262">
        <f t="shared" si="4"/>
        <v>16</v>
      </c>
      <c r="BL11" s="257">
        <v>6</v>
      </c>
      <c r="BM11" s="257">
        <v>6</v>
      </c>
      <c r="BN11" s="265">
        <v>4</v>
      </c>
      <c r="BO11" s="257">
        <v>4</v>
      </c>
      <c r="BP11" s="266"/>
      <c r="BQ11" s="271">
        <v>2</v>
      </c>
      <c r="BR11" s="269">
        <v>14</v>
      </c>
      <c r="BS11" s="269">
        <v>1</v>
      </c>
      <c r="BT11" s="269"/>
      <c r="BU11" s="269">
        <f t="shared" si="5"/>
        <v>15</v>
      </c>
      <c r="BV11" s="269">
        <v>6</v>
      </c>
      <c r="BW11" s="197">
        <v>10</v>
      </c>
      <c r="BX11" s="197">
        <v>1</v>
      </c>
      <c r="BY11" s="197"/>
      <c r="BZ11" s="195">
        <f t="shared" si="7"/>
        <v>11</v>
      </c>
      <c r="CA11" s="198">
        <v>5</v>
      </c>
      <c r="CB11" s="201">
        <v>6</v>
      </c>
      <c r="CC11" s="311"/>
      <c r="CD11" s="311"/>
      <c r="CE11" s="311"/>
      <c r="CF11" s="311"/>
      <c r="CG11" s="311"/>
      <c r="CH11" s="311"/>
      <c r="CI11" s="199">
        <v>12</v>
      </c>
      <c r="CJ11" s="199">
        <v>1</v>
      </c>
      <c r="CK11" s="199"/>
      <c r="CL11" s="233">
        <f t="shared" si="8"/>
        <v>13</v>
      </c>
      <c r="CM11" s="199">
        <v>6</v>
      </c>
      <c r="CN11" s="227">
        <v>1</v>
      </c>
      <c r="CO11" s="227">
        <v>0.5</v>
      </c>
      <c r="CP11" s="227"/>
      <c r="CQ11" s="235">
        <f t="shared" ref="CQ11:CQ63" si="10">CB11+CN11+CO11+CP11</f>
        <v>7.5</v>
      </c>
      <c r="CR11" s="240">
        <v>3</v>
      </c>
      <c r="CS11" s="237"/>
      <c r="CT11" s="237"/>
      <c r="CU11" s="238">
        <v>3</v>
      </c>
      <c r="CV11" s="238">
        <v>1</v>
      </c>
      <c r="CW11" s="238"/>
      <c r="CX11" s="238">
        <f t="shared" si="9"/>
        <v>7</v>
      </c>
      <c r="CY11" s="190" t="s">
        <v>615</v>
      </c>
      <c r="CZ11" s="158"/>
      <c r="DA11" s="156"/>
      <c r="DB11" s="139"/>
      <c r="DD11" s="3" t="s">
        <v>467</v>
      </c>
      <c r="DE11" s="153">
        <v>8</v>
      </c>
      <c r="DF11" s="167" t="s">
        <v>350</v>
      </c>
      <c r="DG11" s="153">
        <v>72</v>
      </c>
      <c r="DH11" s="167" t="s">
        <v>412</v>
      </c>
      <c r="DI11" s="153">
        <v>136</v>
      </c>
    </row>
    <row r="12" spans="1:113" ht="39" customHeight="1" x14ac:dyDescent="0.4">
      <c r="A12" s="32">
        <v>9</v>
      </c>
      <c r="B12" s="190" t="s">
        <v>575</v>
      </c>
      <c r="C12" s="249" t="s">
        <v>113</v>
      </c>
      <c r="D12" s="250" t="s">
        <v>112</v>
      </c>
      <c r="E12" s="251"/>
      <c r="F12" s="251"/>
      <c r="G12" s="252">
        <v>3</v>
      </c>
      <c r="H12" s="252"/>
      <c r="I12" s="252"/>
      <c r="J12" s="253"/>
      <c r="K12" s="253"/>
      <c r="L12" s="253"/>
      <c r="M12" s="253"/>
      <c r="N12" s="251"/>
      <c r="O12" s="251"/>
      <c r="P12" s="251"/>
      <c r="Q12" s="254"/>
      <c r="R12" s="255">
        <f t="shared" si="0"/>
        <v>3</v>
      </c>
      <c r="S12" s="256">
        <v>1</v>
      </c>
      <c r="T12" s="257">
        <v>1</v>
      </c>
      <c r="U12" s="258"/>
      <c r="V12" s="252">
        <v>4</v>
      </c>
      <c r="W12" s="252"/>
      <c r="X12" s="252"/>
      <c r="Y12" s="253"/>
      <c r="Z12" s="253"/>
      <c r="AA12" s="253"/>
      <c r="AB12" s="253"/>
      <c r="AC12" s="251"/>
      <c r="AD12" s="251"/>
      <c r="AE12" s="251"/>
      <c r="AF12" s="254"/>
      <c r="AG12" s="255">
        <f t="shared" si="1"/>
        <v>4</v>
      </c>
      <c r="AH12" s="259">
        <v>1</v>
      </c>
      <c r="AI12" s="259"/>
      <c r="AJ12" s="259"/>
      <c r="AK12" s="260"/>
      <c r="AL12" s="261"/>
      <c r="AM12" s="257">
        <v>1</v>
      </c>
      <c r="AN12" s="258"/>
      <c r="AO12" s="252">
        <v>4</v>
      </c>
      <c r="AP12" s="252"/>
      <c r="AQ12" s="252"/>
      <c r="AR12" s="257">
        <v>1</v>
      </c>
      <c r="AS12" s="258"/>
      <c r="AT12" s="252">
        <v>4</v>
      </c>
      <c r="AU12" s="252"/>
      <c r="AV12" s="252"/>
      <c r="AW12" s="257">
        <v>1</v>
      </c>
      <c r="AX12" s="262">
        <f t="shared" si="2"/>
        <v>4</v>
      </c>
      <c r="AY12" s="263">
        <v>1</v>
      </c>
      <c r="AZ12" s="263"/>
      <c r="BA12" s="263"/>
      <c r="BB12" s="264">
        <f t="shared" si="3"/>
        <v>2</v>
      </c>
      <c r="BC12" s="265">
        <v>1</v>
      </c>
      <c r="BD12" s="266"/>
      <c r="BE12" s="267"/>
      <c r="BF12" s="266"/>
      <c r="BG12" s="252">
        <v>2</v>
      </c>
      <c r="BH12" s="252"/>
      <c r="BI12" s="252"/>
      <c r="BJ12" s="257">
        <v>1</v>
      </c>
      <c r="BK12" s="262">
        <f t="shared" si="4"/>
        <v>2</v>
      </c>
      <c r="BL12" s="257">
        <v>1</v>
      </c>
      <c r="BM12" s="257">
        <v>1</v>
      </c>
      <c r="BN12" s="265">
        <v>1</v>
      </c>
      <c r="BO12" s="257">
        <v>1</v>
      </c>
      <c r="BP12" s="266"/>
      <c r="BQ12" s="271"/>
      <c r="BR12" s="269">
        <v>7</v>
      </c>
      <c r="BS12" s="269"/>
      <c r="BT12" s="269"/>
      <c r="BU12" s="269">
        <f t="shared" si="5"/>
        <v>7</v>
      </c>
      <c r="BV12" s="269">
        <v>0</v>
      </c>
      <c r="BW12" s="197">
        <v>7</v>
      </c>
      <c r="BX12" s="197"/>
      <c r="BY12" s="197"/>
      <c r="BZ12" s="195">
        <f t="shared" si="7"/>
        <v>7</v>
      </c>
      <c r="CA12" s="198">
        <v>0</v>
      </c>
      <c r="CB12" s="201">
        <v>2</v>
      </c>
      <c r="CC12" s="311"/>
      <c r="CD12" s="311"/>
      <c r="CE12" s="311"/>
      <c r="CF12" s="311"/>
      <c r="CG12" s="311"/>
      <c r="CH12" s="311"/>
      <c r="CI12" s="199">
        <v>7</v>
      </c>
      <c r="CJ12" s="199"/>
      <c r="CK12" s="199"/>
      <c r="CL12" s="233">
        <f t="shared" si="8"/>
        <v>7</v>
      </c>
      <c r="CM12" s="199">
        <v>0</v>
      </c>
      <c r="CN12" s="227"/>
      <c r="CO12" s="227"/>
      <c r="CP12" s="227"/>
      <c r="CQ12" s="235">
        <f t="shared" si="10"/>
        <v>2</v>
      </c>
      <c r="CR12" s="240">
        <v>2</v>
      </c>
      <c r="CS12" s="237"/>
      <c r="CT12" s="237"/>
      <c r="CU12" s="238">
        <v>0</v>
      </c>
      <c r="CV12" s="238"/>
      <c r="CW12" s="238"/>
      <c r="CX12" s="238">
        <f t="shared" si="9"/>
        <v>2</v>
      </c>
      <c r="CY12" s="190" t="s">
        <v>616</v>
      </c>
      <c r="CZ12" s="158"/>
      <c r="DA12" s="156" t="s">
        <v>43</v>
      </c>
      <c r="DB12" s="138"/>
      <c r="DD12" s="163" t="s">
        <v>469</v>
      </c>
      <c r="DE12" s="153">
        <v>9</v>
      </c>
      <c r="DF12" s="167" t="s">
        <v>351</v>
      </c>
      <c r="DG12" s="153">
        <v>73</v>
      </c>
      <c r="DH12" s="167" t="s">
        <v>413</v>
      </c>
      <c r="DI12" s="153">
        <v>137</v>
      </c>
    </row>
    <row r="13" spans="1:113" ht="69" customHeight="1" x14ac:dyDescent="0.4">
      <c r="A13" s="32">
        <v>10</v>
      </c>
      <c r="B13" s="190" t="s">
        <v>76</v>
      </c>
      <c r="C13" s="249" t="s">
        <v>113</v>
      </c>
      <c r="D13" s="250"/>
      <c r="E13" s="251"/>
      <c r="F13" s="251"/>
      <c r="G13" s="252">
        <v>5</v>
      </c>
      <c r="H13" s="252">
        <v>1</v>
      </c>
      <c r="I13" s="252"/>
      <c r="J13" s="253"/>
      <c r="K13" s="253"/>
      <c r="L13" s="253"/>
      <c r="M13" s="253"/>
      <c r="N13" s="251"/>
      <c r="O13" s="251"/>
      <c r="P13" s="251"/>
      <c r="Q13" s="254"/>
      <c r="R13" s="255">
        <f t="shared" si="0"/>
        <v>6</v>
      </c>
      <c r="S13" s="256">
        <v>3</v>
      </c>
      <c r="T13" s="257">
        <v>2</v>
      </c>
      <c r="U13" s="258"/>
      <c r="V13" s="252">
        <v>5</v>
      </c>
      <c r="W13" s="252">
        <v>1</v>
      </c>
      <c r="X13" s="252"/>
      <c r="Y13" s="253"/>
      <c r="Z13" s="253"/>
      <c r="AA13" s="253"/>
      <c r="AB13" s="253"/>
      <c r="AC13" s="251"/>
      <c r="AD13" s="251"/>
      <c r="AE13" s="251"/>
      <c r="AF13" s="254"/>
      <c r="AG13" s="255">
        <f t="shared" si="1"/>
        <v>6</v>
      </c>
      <c r="AH13" s="259">
        <v>2</v>
      </c>
      <c r="AI13" s="259"/>
      <c r="AJ13" s="259"/>
      <c r="AK13" s="260"/>
      <c r="AL13" s="261"/>
      <c r="AM13" s="257">
        <v>2</v>
      </c>
      <c r="AN13" s="258"/>
      <c r="AO13" s="252">
        <v>5</v>
      </c>
      <c r="AP13" s="252">
        <v>1</v>
      </c>
      <c r="AQ13" s="252"/>
      <c r="AR13" s="257">
        <v>2</v>
      </c>
      <c r="AS13" s="258"/>
      <c r="AT13" s="252">
        <v>6</v>
      </c>
      <c r="AU13" s="252">
        <v>1</v>
      </c>
      <c r="AV13" s="252"/>
      <c r="AW13" s="257">
        <v>2</v>
      </c>
      <c r="AX13" s="262">
        <f t="shared" si="2"/>
        <v>7</v>
      </c>
      <c r="AY13" s="263">
        <v>1</v>
      </c>
      <c r="AZ13" s="263"/>
      <c r="BA13" s="263"/>
      <c r="BB13" s="264">
        <f t="shared" si="3"/>
        <v>3</v>
      </c>
      <c r="BC13" s="265">
        <v>1</v>
      </c>
      <c r="BD13" s="266"/>
      <c r="BE13" s="267"/>
      <c r="BF13" s="266"/>
      <c r="BG13" s="252">
        <v>5</v>
      </c>
      <c r="BH13" s="252"/>
      <c r="BI13" s="252">
        <v>1</v>
      </c>
      <c r="BJ13" s="257">
        <v>2</v>
      </c>
      <c r="BK13" s="262">
        <f t="shared" si="4"/>
        <v>6</v>
      </c>
      <c r="BL13" s="257">
        <v>2</v>
      </c>
      <c r="BM13" s="257">
        <v>2</v>
      </c>
      <c r="BN13" s="265">
        <v>2</v>
      </c>
      <c r="BO13" s="257">
        <v>2</v>
      </c>
      <c r="BP13" s="266"/>
      <c r="BQ13" s="271"/>
      <c r="BR13" s="269">
        <v>8</v>
      </c>
      <c r="BS13" s="269"/>
      <c r="BT13" s="269"/>
      <c r="BU13" s="269">
        <f t="shared" si="5"/>
        <v>8</v>
      </c>
      <c r="BV13" s="269">
        <v>3</v>
      </c>
      <c r="BW13" s="197">
        <v>15</v>
      </c>
      <c r="BX13" s="197"/>
      <c r="BY13" s="197"/>
      <c r="BZ13" s="195">
        <f t="shared" si="7"/>
        <v>15</v>
      </c>
      <c r="CA13" s="198">
        <v>4</v>
      </c>
      <c r="CB13" s="201">
        <v>6</v>
      </c>
      <c r="CC13" s="311"/>
      <c r="CD13" s="311"/>
      <c r="CE13" s="311"/>
      <c r="CF13" s="311"/>
      <c r="CG13" s="311"/>
      <c r="CH13" s="311"/>
      <c r="CI13" s="199">
        <v>15</v>
      </c>
      <c r="CJ13" s="199"/>
      <c r="CK13" s="199"/>
      <c r="CL13" s="233">
        <f t="shared" si="8"/>
        <v>15</v>
      </c>
      <c r="CM13" s="199">
        <v>4</v>
      </c>
      <c r="CN13" s="227">
        <v>1.5</v>
      </c>
      <c r="CO13" s="227"/>
      <c r="CP13" s="227"/>
      <c r="CQ13" s="235">
        <f t="shared" si="10"/>
        <v>7.5</v>
      </c>
      <c r="CR13" s="240">
        <v>2</v>
      </c>
      <c r="CS13" s="237"/>
      <c r="CT13" s="237"/>
      <c r="CU13" s="238">
        <v>2.5</v>
      </c>
      <c r="CV13" s="238"/>
      <c r="CW13" s="238"/>
      <c r="CX13" s="238">
        <f t="shared" si="9"/>
        <v>4.5</v>
      </c>
      <c r="CY13" s="190" t="s">
        <v>617</v>
      </c>
      <c r="CZ13" s="158"/>
      <c r="DA13" s="156" t="s">
        <v>43</v>
      </c>
      <c r="DB13" s="138"/>
      <c r="DD13" s="3" t="s">
        <v>470</v>
      </c>
      <c r="DE13" s="153">
        <v>10</v>
      </c>
      <c r="DF13" s="167" t="s">
        <v>352</v>
      </c>
      <c r="DG13" s="153">
        <v>74</v>
      </c>
      <c r="DH13" s="167" t="s">
        <v>414</v>
      </c>
      <c r="DI13" s="153">
        <v>138</v>
      </c>
    </row>
    <row r="14" spans="1:113" ht="37.5" customHeight="1" x14ac:dyDescent="0.4">
      <c r="A14" s="189">
        <v>11</v>
      </c>
      <c r="B14" s="190" t="s">
        <v>84</v>
      </c>
      <c r="C14" s="249" t="s">
        <v>113</v>
      </c>
      <c r="D14" s="250"/>
      <c r="E14" s="251"/>
      <c r="F14" s="251"/>
      <c r="G14" s="252">
        <v>1</v>
      </c>
      <c r="H14" s="252"/>
      <c r="I14" s="252"/>
      <c r="J14" s="253"/>
      <c r="K14" s="253"/>
      <c r="L14" s="253"/>
      <c r="M14" s="253"/>
      <c r="N14" s="251"/>
      <c r="O14" s="251"/>
      <c r="P14" s="251"/>
      <c r="Q14" s="254"/>
      <c r="R14" s="255">
        <f>SUM(G14:Q14)</f>
        <v>1</v>
      </c>
      <c r="S14" s="256">
        <v>0</v>
      </c>
      <c r="T14" s="257">
        <v>0</v>
      </c>
      <c r="U14" s="258"/>
      <c r="V14" s="252">
        <v>1</v>
      </c>
      <c r="W14" s="252"/>
      <c r="X14" s="252"/>
      <c r="Y14" s="253"/>
      <c r="Z14" s="253"/>
      <c r="AA14" s="253"/>
      <c r="AB14" s="253"/>
      <c r="AC14" s="251"/>
      <c r="AD14" s="251"/>
      <c r="AE14" s="251"/>
      <c r="AF14" s="254"/>
      <c r="AG14" s="255">
        <f>SUM(V14:AF14)</f>
        <v>1</v>
      </c>
      <c r="AH14" s="259">
        <v>0</v>
      </c>
      <c r="AI14" s="259"/>
      <c r="AJ14" s="259"/>
      <c r="AK14" s="260"/>
      <c r="AL14" s="261"/>
      <c r="AM14" s="257">
        <v>0</v>
      </c>
      <c r="AN14" s="258"/>
      <c r="AO14" s="252">
        <v>1</v>
      </c>
      <c r="AP14" s="252"/>
      <c r="AQ14" s="252"/>
      <c r="AR14" s="257">
        <v>0</v>
      </c>
      <c r="AS14" s="258"/>
      <c r="AT14" s="252">
        <v>3</v>
      </c>
      <c r="AU14" s="252"/>
      <c r="AV14" s="252"/>
      <c r="AW14" s="257">
        <v>0</v>
      </c>
      <c r="AX14" s="262">
        <f>AV14+AU14+AT14</f>
        <v>3</v>
      </c>
      <c r="AY14" s="263">
        <v>2</v>
      </c>
      <c r="AZ14" s="263"/>
      <c r="BA14" s="263"/>
      <c r="BB14" s="264">
        <f>BA14+AZ14+AY14+AS14+AR14</f>
        <v>2</v>
      </c>
      <c r="BC14" s="265">
        <v>2</v>
      </c>
      <c r="BD14" s="266"/>
      <c r="BE14" s="267"/>
      <c r="BF14" s="266"/>
      <c r="BG14" s="252">
        <v>4</v>
      </c>
      <c r="BH14" s="252"/>
      <c r="BI14" s="252"/>
      <c r="BJ14" s="257">
        <v>0</v>
      </c>
      <c r="BK14" s="262">
        <f>SUM(BG14:BI14)</f>
        <v>4</v>
      </c>
      <c r="BL14" s="257">
        <v>0</v>
      </c>
      <c r="BM14" s="257">
        <v>0</v>
      </c>
      <c r="BN14" s="265">
        <v>0</v>
      </c>
      <c r="BO14" s="257">
        <v>1</v>
      </c>
      <c r="BP14" s="270">
        <v>1</v>
      </c>
      <c r="BQ14" s="271"/>
      <c r="BR14" s="269">
        <v>4</v>
      </c>
      <c r="BS14" s="269"/>
      <c r="BT14" s="269"/>
      <c r="BU14" s="269">
        <f>SUM(BR14:BT14)</f>
        <v>4</v>
      </c>
      <c r="BV14" s="269">
        <v>1</v>
      </c>
      <c r="BW14" s="199"/>
      <c r="BX14" s="199"/>
      <c r="BY14" s="199"/>
      <c r="BZ14" s="199"/>
      <c r="CA14" s="199"/>
      <c r="CB14" s="201"/>
      <c r="CC14" s="311"/>
      <c r="CD14" s="311"/>
      <c r="CE14" s="311"/>
      <c r="CF14" s="311"/>
      <c r="CG14" s="311"/>
      <c r="CH14" s="311"/>
      <c r="CI14" s="199"/>
      <c r="CJ14" s="199"/>
      <c r="CK14" s="199"/>
      <c r="CL14" s="233">
        <f t="shared" si="8"/>
        <v>0</v>
      </c>
      <c r="CM14" s="199"/>
      <c r="CN14" s="227"/>
      <c r="CO14" s="227"/>
      <c r="CP14" s="227"/>
      <c r="CQ14" s="235">
        <f t="shared" si="10"/>
        <v>0</v>
      </c>
      <c r="CR14" s="240">
        <v>1</v>
      </c>
      <c r="CS14" s="237"/>
      <c r="CT14" s="237"/>
      <c r="CU14" s="238">
        <v>1</v>
      </c>
      <c r="CV14" s="238"/>
      <c r="CW14" s="238"/>
      <c r="CX14" s="238">
        <f>CR14+CS14+CT14+CU14+CV14+CW14</f>
        <v>2</v>
      </c>
      <c r="CY14" s="190"/>
      <c r="CZ14" s="158"/>
      <c r="DA14" s="156" t="s">
        <v>43</v>
      </c>
      <c r="DB14" s="138"/>
      <c r="DC14" s="114"/>
      <c r="DD14" s="164" t="s">
        <v>471</v>
      </c>
      <c r="DE14" s="153">
        <v>11</v>
      </c>
      <c r="DF14" s="167" t="s">
        <v>353</v>
      </c>
      <c r="DG14" s="153">
        <v>75</v>
      </c>
      <c r="DH14" s="167" t="s">
        <v>415</v>
      </c>
      <c r="DI14" s="153">
        <v>139</v>
      </c>
    </row>
    <row r="15" spans="1:113" ht="67.5" customHeight="1" x14ac:dyDescent="0.4">
      <c r="A15" s="32">
        <v>12</v>
      </c>
      <c r="B15" s="190" t="s">
        <v>77</v>
      </c>
      <c r="C15" s="249" t="s">
        <v>113</v>
      </c>
      <c r="D15" s="250"/>
      <c r="E15" s="251"/>
      <c r="F15" s="251"/>
      <c r="G15" s="252">
        <v>11</v>
      </c>
      <c r="H15" s="252"/>
      <c r="I15" s="252"/>
      <c r="J15" s="253"/>
      <c r="K15" s="253"/>
      <c r="L15" s="253"/>
      <c r="M15" s="253"/>
      <c r="N15" s="251"/>
      <c r="O15" s="251"/>
      <c r="P15" s="251"/>
      <c r="Q15" s="254"/>
      <c r="R15" s="255">
        <f t="shared" si="0"/>
        <v>11</v>
      </c>
      <c r="S15" s="256">
        <v>2</v>
      </c>
      <c r="T15" s="257">
        <v>3</v>
      </c>
      <c r="U15" s="258"/>
      <c r="V15" s="252">
        <v>10</v>
      </c>
      <c r="W15" s="252"/>
      <c r="X15" s="252">
        <v>1</v>
      </c>
      <c r="Y15" s="253"/>
      <c r="Z15" s="253"/>
      <c r="AA15" s="253"/>
      <c r="AB15" s="253"/>
      <c r="AC15" s="251"/>
      <c r="AD15" s="251"/>
      <c r="AE15" s="251"/>
      <c r="AF15" s="254"/>
      <c r="AG15" s="255">
        <f t="shared" si="1"/>
        <v>11</v>
      </c>
      <c r="AH15" s="259">
        <v>3</v>
      </c>
      <c r="AI15" s="259"/>
      <c r="AJ15" s="259"/>
      <c r="AK15" s="260"/>
      <c r="AL15" s="261"/>
      <c r="AM15" s="257">
        <v>3</v>
      </c>
      <c r="AN15" s="258"/>
      <c r="AO15" s="252">
        <v>10</v>
      </c>
      <c r="AP15" s="252"/>
      <c r="AQ15" s="252">
        <v>1</v>
      </c>
      <c r="AR15" s="257">
        <v>3</v>
      </c>
      <c r="AS15" s="258"/>
      <c r="AT15" s="252">
        <v>11</v>
      </c>
      <c r="AU15" s="252"/>
      <c r="AV15" s="252">
        <v>1</v>
      </c>
      <c r="AW15" s="257">
        <v>3</v>
      </c>
      <c r="AX15" s="262">
        <f t="shared" si="2"/>
        <v>12</v>
      </c>
      <c r="AY15" s="263">
        <v>2</v>
      </c>
      <c r="AZ15" s="263"/>
      <c r="BA15" s="263"/>
      <c r="BB15" s="264">
        <f t="shared" si="3"/>
        <v>5</v>
      </c>
      <c r="BC15" s="265">
        <v>3</v>
      </c>
      <c r="BD15" s="266"/>
      <c r="BE15" s="267"/>
      <c r="BF15" s="266"/>
      <c r="BG15" s="252">
        <v>9</v>
      </c>
      <c r="BH15" s="252"/>
      <c r="BI15" s="252"/>
      <c r="BJ15" s="257">
        <v>3</v>
      </c>
      <c r="BK15" s="262">
        <f t="shared" si="4"/>
        <v>9</v>
      </c>
      <c r="BL15" s="257">
        <v>3</v>
      </c>
      <c r="BM15" s="257">
        <v>3</v>
      </c>
      <c r="BN15" s="265">
        <v>2</v>
      </c>
      <c r="BO15" s="257">
        <v>3</v>
      </c>
      <c r="BP15" s="266"/>
      <c r="BQ15" s="271"/>
      <c r="BR15" s="269">
        <v>10</v>
      </c>
      <c r="BS15" s="269"/>
      <c r="BT15" s="269"/>
      <c r="BU15" s="269">
        <f t="shared" si="5"/>
        <v>10</v>
      </c>
      <c r="BV15" s="269">
        <v>3</v>
      </c>
      <c r="BW15" s="197">
        <v>15</v>
      </c>
      <c r="BX15" s="197"/>
      <c r="BY15" s="197"/>
      <c r="BZ15" s="195">
        <f t="shared" si="7"/>
        <v>15</v>
      </c>
      <c r="CA15" s="198">
        <v>4</v>
      </c>
      <c r="CB15" s="201">
        <v>7</v>
      </c>
      <c r="CC15" s="311"/>
      <c r="CD15" s="311"/>
      <c r="CE15" s="311"/>
      <c r="CF15" s="311"/>
      <c r="CG15" s="311"/>
      <c r="CH15" s="311"/>
      <c r="CI15" s="199">
        <v>18</v>
      </c>
      <c r="CJ15" s="199"/>
      <c r="CK15" s="199"/>
      <c r="CL15" s="233">
        <f t="shared" si="8"/>
        <v>18</v>
      </c>
      <c r="CM15" s="199">
        <v>4</v>
      </c>
      <c r="CN15" s="227">
        <v>0.5</v>
      </c>
      <c r="CO15" s="227"/>
      <c r="CP15" s="227"/>
      <c r="CQ15" s="235">
        <f t="shared" si="10"/>
        <v>7.5</v>
      </c>
      <c r="CR15" s="240">
        <v>3</v>
      </c>
      <c r="CS15" s="237"/>
      <c r="CT15" s="237"/>
      <c r="CU15" s="238">
        <v>1.5</v>
      </c>
      <c r="CV15" s="238"/>
      <c r="CW15" s="238"/>
      <c r="CX15" s="238">
        <f t="shared" si="9"/>
        <v>4.5</v>
      </c>
      <c r="CY15" s="190" t="s">
        <v>618</v>
      </c>
      <c r="CZ15" s="158"/>
      <c r="DA15" s="156" t="s">
        <v>43</v>
      </c>
      <c r="DB15" s="138"/>
      <c r="DD15" s="164" t="s">
        <v>472</v>
      </c>
      <c r="DE15" s="153">
        <v>12</v>
      </c>
      <c r="DF15" s="167" t="s">
        <v>354</v>
      </c>
      <c r="DG15" s="153">
        <v>76</v>
      </c>
      <c r="DH15" s="167" t="s">
        <v>416</v>
      </c>
      <c r="DI15" s="153">
        <v>140</v>
      </c>
    </row>
    <row r="16" spans="1:113" ht="42.75" customHeight="1" x14ac:dyDescent="0.4">
      <c r="A16" s="32">
        <v>13</v>
      </c>
      <c r="B16" s="190" t="s">
        <v>577</v>
      </c>
      <c r="C16" s="249"/>
      <c r="D16" s="250"/>
      <c r="E16" s="251"/>
      <c r="F16" s="251"/>
      <c r="G16" s="252"/>
      <c r="H16" s="252"/>
      <c r="I16" s="252"/>
      <c r="J16" s="253"/>
      <c r="K16" s="253"/>
      <c r="L16" s="253"/>
      <c r="M16" s="253"/>
      <c r="N16" s="251"/>
      <c r="O16" s="251"/>
      <c r="P16" s="251"/>
      <c r="Q16" s="254"/>
      <c r="R16" s="255"/>
      <c r="S16" s="256"/>
      <c r="T16" s="257"/>
      <c r="U16" s="258"/>
      <c r="V16" s="252"/>
      <c r="W16" s="252"/>
      <c r="X16" s="252"/>
      <c r="Y16" s="253"/>
      <c r="Z16" s="253"/>
      <c r="AA16" s="253"/>
      <c r="AB16" s="253"/>
      <c r="AC16" s="251"/>
      <c r="AD16" s="251"/>
      <c r="AE16" s="251"/>
      <c r="AF16" s="254"/>
      <c r="AG16" s="255"/>
      <c r="AH16" s="259"/>
      <c r="AI16" s="259"/>
      <c r="AJ16" s="259"/>
      <c r="AK16" s="260"/>
      <c r="AL16" s="261"/>
      <c r="AM16" s="257"/>
      <c r="AN16" s="258"/>
      <c r="AO16" s="252"/>
      <c r="AP16" s="252"/>
      <c r="AQ16" s="252"/>
      <c r="AR16" s="257"/>
      <c r="AS16" s="258"/>
      <c r="AT16" s="252"/>
      <c r="AU16" s="252"/>
      <c r="AV16" s="252"/>
      <c r="AW16" s="257"/>
      <c r="AX16" s="262"/>
      <c r="AY16" s="263"/>
      <c r="AZ16" s="263"/>
      <c r="BA16" s="263"/>
      <c r="BB16" s="264"/>
      <c r="BC16" s="265"/>
      <c r="BD16" s="266"/>
      <c r="BE16" s="267"/>
      <c r="BF16" s="266"/>
      <c r="BG16" s="252"/>
      <c r="BH16" s="252"/>
      <c r="BI16" s="252"/>
      <c r="BJ16" s="257"/>
      <c r="BK16" s="262"/>
      <c r="BL16" s="257"/>
      <c r="BM16" s="257"/>
      <c r="BN16" s="265"/>
      <c r="BO16" s="257"/>
      <c r="BP16" s="266"/>
      <c r="BQ16" s="271"/>
      <c r="BR16" s="269"/>
      <c r="BS16" s="269"/>
      <c r="BT16" s="269"/>
      <c r="BU16" s="269"/>
      <c r="BV16" s="269"/>
      <c r="BW16" s="199"/>
      <c r="BX16" s="199"/>
      <c r="BY16" s="199"/>
      <c r="BZ16" s="199"/>
      <c r="CA16" s="199"/>
      <c r="CB16" s="201"/>
      <c r="CC16" s="311"/>
      <c r="CD16" s="311"/>
      <c r="CE16" s="311"/>
      <c r="CF16" s="311"/>
      <c r="CG16" s="311"/>
      <c r="CH16" s="311"/>
      <c r="CI16" s="199"/>
      <c r="CJ16" s="199"/>
      <c r="CK16" s="199"/>
      <c r="CL16" s="233">
        <f t="shared" si="8"/>
        <v>0</v>
      </c>
      <c r="CM16" s="199"/>
      <c r="CN16" s="227"/>
      <c r="CO16" s="227"/>
      <c r="CP16" s="227"/>
      <c r="CQ16" s="235">
        <f t="shared" si="10"/>
        <v>0</v>
      </c>
      <c r="CR16" s="240"/>
      <c r="CS16" s="237"/>
      <c r="CT16" s="237"/>
      <c r="CU16" s="238"/>
      <c r="CV16" s="238"/>
      <c r="CW16" s="238"/>
      <c r="CX16" s="238"/>
      <c r="CY16" s="190"/>
      <c r="CZ16" s="158"/>
      <c r="DA16" s="156"/>
      <c r="DB16" s="152" t="s">
        <v>77</v>
      </c>
      <c r="DC16" s="148"/>
      <c r="DD16" s="164" t="s">
        <v>473</v>
      </c>
      <c r="DE16" s="153">
        <v>13</v>
      </c>
      <c r="DF16" s="167" t="s">
        <v>355</v>
      </c>
      <c r="DG16" s="153">
        <v>77</v>
      </c>
      <c r="DH16" s="167" t="s">
        <v>417</v>
      </c>
      <c r="DI16" s="153">
        <v>141</v>
      </c>
    </row>
    <row r="17" spans="1:113" ht="39" customHeight="1" x14ac:dyDescent="0.4">
      <c r="A17" s="189">
        <v>14</v>
      </c>
      <c r="B17" s="190" t="s">
        <v>57</v>
      </c>
      <c r="C17" s="249" t="s">
        <v>113</v>
      </c>
      <c r="D17" s="250"/>
      <c r="E17" s="251"/>
      <c r="F17" s="251"/>
      <c r="G17" s="252">
        <v>11</v>
      </c>
      <c r="H17" s="252"/>
      <c r="I17" s="252">
        <v>1</v>
      </c>
      <c r="J17" s="253"/>
      <c r="K17" s="253"/>
      <c r="L17" s="253"/>
      <c r="M17" s="253"/>
      <c r="N17" s="251"/>
      <c r="O17" s="251"/>
      <c r="P17" s="251"/>
      <c r="Q17" s="254"/>
      <c r="R17" s="255">
        <f t="shared" si="0"/>
        <v>12</v>
      </c>
      <c r="S17" s="256">
        <v>4</v>
      </c>
      <c r="T17" s="257">
        <v>4</v>
      </c>
      <c r="U17" s="258"/>
      <c r="V17" s="252">
        <v>12</v>
      </c>
      <c r="W17" s="252"/>
      <c r="X17" s="252">
        <v>1</v>
      </c>
      <c r="Y17" s="253"/>
      <c r="Z17" s="253"/>
      <c r="AA17" s="253"/>
      <c r="AB17" s="253"/>
      <c r="AC17" s="251"/>
      <c r="AD17" s="251"/>
      <c r="AE17" s="251"/>
      <c r="AF17" s="254"/>
      <c r="AG17" s="255">
        <f t="shared" si="1"/>
        <v>13</v>
      </c>
      <c r="AH17" s="259">
        <v>4</v>
      </c>
      <c r="AI17" s="259"/>
      <c r="AJ17" s="259"/>
      <c r="AK17" s="260"/>
      <c r="AL17" s="261"/>
      <c r="AM17" s="257">
        <v>4</v>
      </c>
      <c r="AN17" s="258"/>
      <c r="AO17" s="252">
        <v>12</v>
      </c>
      <c r="AP17" s="252"/>
      <c r="AQ17" s="252">
        <v>1</v>
      </c>
      <c r="AR17" s="257">
        <v>4</v>
      </c>
      <c r="AS17" s="258"/>
      <c r="AT17" s="252">
        <v>13</v>
      </c>
      <c r="AU17" s="252"/>
      <c r="AV17" s="252">
        <v>1</v>
      </c>
      <c r="AW17" s="257">
        <v>4</v>
      </c>
      <c r="AX17" s="262">
        <f t="shared" si="2"/>
        <v>14</v>
      </c>
      <c r="AY17" s="263">
        <v>2.75</v>
      </c>
      <c r="AZ17" s="263"/>
      <c r="BA17" s="263"/>
      <c r="BB17" s="264">
        <f t="shared" si="3"/>
        <v>6.75</v>
      </c>
      <c r="BC17" s="265">
        <v>5</v>
      </c>
      <c r="BD17" s="266"/>
      <c r="BE17" s="267"/>
      <c r="BF17" s="266"/>
      <c r="BG17" s="252">
        <v>10</v>
      </c>
      <c r="BH17" s="252"/>
      <c r="BI17" s="252"/>
      <c r="BJ17" s="257">
        <v>4</v>
      </c>
      <c r="BK17" s="262">
        <f t="shared" si="4"/>
        <v>10</v>
      </c>
      <c r="BL17" s="257">
        <v>4</v>
      </c>
      <c r="BM17" s="257">
        <v>4</v>
      </c>
      <c r="BN17" s="265">
        <v>5</v>
      </c>
      <c r="BO17" s="257">
        <v>3</v>
      </c>
      <c r="BP17" s="273" t="s">
        <v>325</v>
      </c>
      <c r="BQ17" s="271">
        <v>1</v>
      </c>
      <c r="BR17" s="269">
        <v>10</v>
      </c>
      <c r="BS17" s="269"/>
      <c r="BT17" s="269"/>
      <c r="BU17" s="269">
        <f t="shared" si="5"/>
        <v>10</v>
      </c>
      <c r="BV17" s="269">
        <v>3</v>
      </c>
      <c r="BW17" s="197">
        <v>8</v>
      </c>
      <c r="BX17" s="197"/>
      <c r="BY17" s="197"/>
      <c r="BZ17" s="195">
        <f t="shared" si="7"/>
        <v>8</v>
      </c>
      <c r="CA17" s="198">
        <v>1</v>
      </c>
      <c r="CB17" s="201">
        <v>3</v>
      </c>
      <c r="CC17" s="311"/>
      <c r="CD17" s="311"/>
      <c r="CE17" s="311"/>
      <c r="CF17" s="311"/>
      <c r="CG17" s="311"/>
      <c r="CH17" s="311"/>
      <c r="CI17" s="199">
        <v>6</v>
      </c>
      <c r="CJ17" s="199"/>
      <c r="CK17" s="199"/>
      <c r="CL17" s="233">
        <f t="shared" si="8"/>
        <v>6</v>
      </c>
      <c r="CM17" s="199">
        <v>3</v>
      </c>
      <c r="CN17" s="227"/>
      <c r="CO17" s="227"/>
      <c r="CP17" s="227"/>
      <c r="CQ17" s="235">
        <f t="shared" si="10"/>
        <v>3</v>
      </c>
      <c r="CR17" s="240">
        <v>3</v>
      </c>
      <c r="CS17" s="237"/>
      <c r="CT17" s="237"/>
      <c r="CU17" s="238">
        <v>2</v>
      </c>
      <c r="CV17" s="238"/>
      <c r="CW17" s="238"/>
      <c r="CX17" s="238">
        <f t="shared" si="9"/>
        <v>5</v>
      </c>
      <c r="CY17" s="190" t="s">
        <v>18</v>
      </c>
      <c r="CZ17" s="158"/>
      <c r="DA17" s="156" t="s">
        <v>43</v>
      </c>
      <c r="DB17" s="138"/>
      <c r="DD17" s="164" t="s">
        <v>474</v>
      </c>
      <c r="DE17" s="153">
        <v>14</v>
      </c>
      <c r="DF17" s="167" t="s">
        <v>356</v>
      </c>
      <c r="DG17" s="153">
        <v>78</v>
      </c>
      <c r="DH17" s="167" t="s">
        <v>418</v>
      </c>
      <c r="DI17" s="153">
        <v>142</v>
      </c>
    </row>
    <row r="18" spans="1:113" ht="60.75" customHeight="1" x14ac:dyDescent="0.4">
      <c r="A18" s="32">
        <v>15</v>
      </c>
      <c r="B18" s="190" t="s">
        <v>58</v>
      </c>
      <c r="C18" s="249" t="s">
        <v>113</v>
      </c>
      <c r="D18" s="250"/>
      <c r="E18" s="251"/>
      <c r="F18" s="251"/>
      <c r="G18" s="252">
        <v>11</v>
      </c>
      <c r="H18" s="252">
        <v>1</v>
      </c>
      <c r="I18" s="252"/>
      <c r="J18" s="253"/>
      <c r="K18" s="253"/>
      <c r="L18" s="253"/>
      <c r="M18" s="253"/>
      <c r="N18" s="251"/>
      <c r="O18" s="251"/>
      <c r="P18" s="251"/>
      <c r="Q18" s="254"/>
      <c r="R18" s="255">
        <f t="shared" si="0"/>
        <v>12</v>
      </c>
      <c r="S18" s="256">
        <v>3</v>
      </c>
      <c r="T18" s="257">
        <v>3</v>
      </c>
      <c r="U18" s="258"/>
      <c r="V18" s="252">
        <v>4</v>
      </c>
      <c r="W18" s="252">
        <v>1</v>
      </c>
      <c r="X18" s="252"/>
      <c r="Y18" s="253"/>
      <c r="Z18" s="253"/>
      <c r="AA18" s="253"/>
      <c r="AB18" s="253"/>
      <c r="AC18" s="251"/>
      <c r="AD18" s="251"/>
      <c r="AE18" s="251"/>
      <c r="AF18" s="254"/>
      <c r="AG18" s="255">
        <f t="shared" si="1"/>
        <v>5</v>
      </c>
      <c r="AH18" s="259">
        <v>2</v>
      </c>
      <c r="AI18" s="259"/>
      <c r="AJ18" s="259"/>
      <c r="AK18" s="260">
        <v>1</v>
      </c>
      <c r="AL18" s="261"/>
      <c r="AM18" s="257">
        <v>3</v>
      </c>
      <c r="AN18" s="258"/>
      <c r="AO18" s="252">
        <v>4</v>
      </c>
      <c r="AP18" s="252">
        <v>1</v>
      </c>
      <c r="AQ18" s="252"/>
      <c r="AR18" s="257">
        <v>2</v>
      </c>
      <c r="AS18" s="258"/>
      <c r="AT18" s="252">
        <v>5</v>
      </c>
      <c r="AU18" s="252">
        <v>1</v>
      </c>
      <c r="AV18" s="252"/>
      <c r="AW18" s="257">
        <v>3</v>
      </c>
      <c r="AX18" s="262">
        <f t="shared" si="2"/>
        <v>6</v>
      </c>
      <c r="AY18" s="263">
        <v>0.5</v>
      </c>
      <c r="AZ18" s="263">
        <v>0.25</v>
      </c>
      <c r="BA18" s="263"/>
      <c r="BB18" s="264">
        <f t="shared" si="3"/>
        <v>2.75</v>
      </c>
      <c r="BC18" s="265">
        <v>1</v>
      </c>
      <c r="BD18" s="267">
        <v>0.25</v>
      </c>
      <c r="BE18" s="267"/>
      <c r="BF18" s="266"/>
      <c r="BG18" s="252">
        <v>5</v>
      </c>
      <c r="BH18" s="252">
        <v>1</v>
      </c>
      <c r="BI18" s="252"/>
      <c r="BJ18" s="257">
        <v>3</v>
      </c>
      <c r="BK18" s="262">
        <f t="shared" si="4"/>
        <v>6</v>
      </c>
      <c r="BL18" s="257">
        <v>2</v>
      </c>
      <c r="BM18" s="257">
        <v>2</v>
      </c>
      <c r="BN18" s="265">
        <v>1</v>
      </c>
      <c r="BO18" s="257">
        <v>2</v>
      </c>
      <c r="BP18" s="266"/>
      <c r="BQ18" s="271"/>
      <c r="BR18" s="269">
        <v>8</v>
      </c>
      <c r="BS18" s="269">
        <v>1</v>
      </c>
      <c r="BT18" s="269"/>
      <c r="BU18" s="269">
        <f t="shared" si="5"/>
        <v>9</v>
      </c>
      <c r="BV18" s="269">
        <v>2</v>
      </c>
      <c r="BW18" s="197">
        <v>9</v>
      </c>
      <c r="BX18" s="197">
        <v>1</v>
      </c>
      <c r="BY18" s="197"/>
      <c r="BZ18" s="195">
        <f t="shared" si="7"/>
        <v>10</v>
      </c>
      <c r="CA18" s="198">
        <v>5</v>
      </c>
      <c r="CB18" s="201">
        <v>4</v>
      </c>
      <c r="CC18" s="311"/>
      <c r="CD18" s="311"/>
      <c r="CE18" s="311"/>
      <c r="CF18" s="311"/>
      <c r="CG18" s="311"/>
      <c r="CH18" s="311"/>
      <c r="CI18" s="199">
        <v>9</v>
      </c>
      <c r="CJ18" s="199"/>
      <c r="CK18" s="199"/>
      <c r="CL18" s="233">
        <f t="shared" si="8"/>
        <v>9</v>
      </c>
      <c r="CM18" s="199">
        <v>4</v>
      </c>
      <c r="CN18" s="227">
        <v>0.3</v>
      </c>
      <c r="CO18" s="227"/>
      <c r="CP18" s="227"/>
      <c r="CQ18" s="235">
        <f t="shared" si="10"/>
        <v>4.3</v>
      </c>
      <c r="CR18" s="240">
        <v>2</v>
      </c>
      <c r="CS18" s="237"/>
      <c r="CT18" s="237"/>
      <c r="CU18" s="238">
        <v>2</v>
      </c>
      <c r="CV18" s="238"/>
      <c r="CW18" s="238"/>
      <c r="CX18" s="238">
        <f t="shared" si="9"/>
        <v>4</v>
      </c>
      <c r="CY18" s="190" t="s">
        <v>619</v>
      </c>
      <c r="CZ18" s="158"/>
      <c r="DA18" s="156" t="s">
        <v>43</v>
      </c>
      <c r="DB18" s="138"/>
      <c r="DD18" s="164" t="s">
        <v>295</v>
      </c>
      <c r="DE18" s="153">
        <v>15</v>
      </c>
      <c r="DF18" s="167" t="s">
        <v>357</v>
      </c>
      <c r="DG18" s="153">
        <v>79</v>
      </c>
      <c r="DH18" s="167" t="s">
        <v>419</v>
      </c>
      <c r="DI18" s="153">
        <v>143</v>
      </c>
    </row>
    <row r="19" spans="1:113" ht="57.75" customHeight="1" x14ac:dyDescent="0.4">
      <c r="A19" s="32">
        <v>16</v>
      </c>
      <c r="B19" s="190" t="s">
        <v>80</v>
      </c>
      <c r="C19" s="249" t="s">
        <v>113</v>
      </c>
      <c r="D19" s="250"/>
      <c r="E19" s="251"/>
      <c r="F19" s="251"/>
      <c r="G19" s="252">
        <v>14</v>
      </c>
      <c r="H19" s="252"/>
      <c r="I19" s="252"/>
      <c r="J19" s="253"/>
      <c r="K19" s="253"/>
      <c r="L19" s="253"/>
      <c r="M19" s="253"/>
      <c r="N19" s="251"/>
      <c r="O19" s="251"/>
      <c r="P19" s="251"/>
      <c r="Q19" s="254"/>
      <c r="R19" s="255">
        <f t="shared" si="0"/>
        <v>14</v>
      </c>
      <c r="S19" s="256">
        <v>3</v>
      </c>
      <c r="T19" s="257">
        <v>3</v>
      </c>
      <c r="U19" s="258"/>
      <c r="V19" s="252">
        <v>14</v>
      </c>
      <c r="W19" s="252"/>
      <c r="X19" s="252"/>
      <c r="Y19" s="253"/>
      <c r="Z19" s="253"/>
      <c r="AA19" s="253"/>
      <c r="AB19" s="253"/>
      <c r="AC19" s="251"/>
      <c r="AD19" s="251"/>
      <c r="AE19" s="251"/>
      <c r="AF19" s="254"/>
      <c r="AG19" s="255">
        <f t="shared" si="1"/>
        <v>14</v>
      </c>
      <c r="AH19" s="259">
        <v>4</v>
      </c>
      <c r="AI19" s="259"/>
      <c r="AJ19" s="259"/>
      <c r="AK19" s="260"/>
      <c r="AL19" s="261">
        <v>1</v>
      </c>
      <c r="AM19" s="257">
        <v>3</v>
      </c>
      <c r="AN19" s="258"/>
      <c r="AO19" s="252">
        <v>14</v>
      </c>
      <c r="AP19" s="252"/>
      <c r="AQ19" s="252"/>
      <c r="AR19" s="257">
        <v>3</v>
      </c>
      <c r="AS19" s="258">
        <v>1</v>
      </c>
      <c r="AT19" s="252">
        <v>17</v>
      </c>
      <c r="AU19" s="252"/>
      <c r="AV19" s="252"/>
      <c r="AW19" s="257">
        <v>3</v>
      </c>
      <c r="AX19" s="262">
        <f t="shared" si="2"/>
        <v>17</v>
      </c>
      <c r="AY19" s="263">
        <v>2</v>
      </c>
      <c r="AZ19" s="263"/>
      <c r="BA19" s="263"/>
      <c r="BB19" s="264">
        <f t="shared" si="3"/>
        <v>6</v>
      </c>
      <c r="BC19" s="265">
        <v>2</v>
      </c>
      <c r="BD19" s="266"/>
      <c r="BE19" s="267"/>
      <c r="BF19" s="266"/>
      <c r="BG19" s="252">
        <v>13</v>
      </c>
      <c r="BH19" s="252"/>
      <c r="BI19" s="252"/>
      <c r="BJ19" s="257">
        <v>3</v>
      </c>
      <c r="BK19" s="262">
        <f t="shared" si="4"/>
        <v>13</v>
      </c>
      <c r="BL19" s="257">
        <v>4</v>
      </c>
      <c r="BM19" s="257">
        <v>4</v>
      </c>
      <c r="BN19" s="265">
        <v>2</v>
      </c>
      <c r="BO19" s="257">
        <v>4</v>
      </c>
      <c r="BP19" s="266"/>
      <c r="BQ19" s="271"/>
      <c r="BR19" s="269">
        <v>14</v>
      </c>
      <c r="BS19" s="269"/>
      <c r="BT19" s="269"/>
      <c r="BU19" s="269">
        <f t="shared" si="5"/>
        <v>14</v>
      </c>
      <c r="BV19" s="269">
        <v>2</v>
      </c>
      <c r="BW19" s="197">
        <v>10</v>
      </c>
      <c r="BX19" s="197"/>
      <c r="BY19" s="197"/>
      <c r="BZ19" s="195">
        <f t="shared" si="7"/>
        <v>10</v>
      </c>
      <c r="CA19" s="198">
        <v>4</v>
      </c>
      <c r="CB19" s="201">
        <v>4</v>
      </c>
      <c r="CC19" s="311"/>
      <c r="CD19" s="311"/>
      <c r="CE19" s="311"/>
      <c r="CF19" s="311"/>
      <c r="CG19" s="311"/>
      <c r="CH19" s="311"/>
      <c r="CI19" s="199">
        <v>10</v>
      </c>
      <c r="CJ19" s="199"/>
      <c r="CK19" s="199"/>
      <c r="CL19" s="233">
        <f t="shared" si="8"/>
        <v>10</v>
      </c>
      <c r="CM19" s="199">
        <v>4</v>
      </c>
      <c r="CN19" s="227">
        <v>1</v>
      </c>
      <c r="CO19" s="227"/>
      <c r="CP19" s="227"/>
      <c r="CQ19" s="235">
        <f t="shared" si="10"/>
        <v>5</v>
      </c>
      <c r="CR19" s="240">
        <v>4</v>
      </c>
      <c r="CS19" s="237"/>
      <c r="CT19" s="237"/>
      <c r="CU19" s="238">
        <v>2</v>
      </c>
      <c r="CV19" s="238"/>
      <c r="CW19" s="238"/>
      <c r="CX19" s="238">
        <f t="shared" si="9"/>
        <v>6</v>
      </c>
      <c r="CY19" s="190" t="s">
        <v>620</v>
      </c>
      <c r="CZ19" s="158"/>
      <c r="DA19" s="156" t="s">
        <v>43</v>
      </c>
      <c r="DB19" s="138"/>
      <c r="DD19" s="164" t="s">
        <v>475</v>
      </c>
      <c r="DE19" s="153">
        <v>16</v>
      </c>
      <c r="DF19" s="167" t="s">
        <v>358</v>
      </c>
      <c r="DG19" s="153">
        <v>80</v>
      </c>
      <c r="DH19" s="173" t="s">
        <v>8</v>
      </c>
      <c r="DI19" s="170">
        <v>144</v>
      </c>
    </row>
    <row r="20" spans="1:113" ht="54.75" customHeight="1" x14ac:dyDescent="0.4">
      <c r="A20" s="189">
        <v>17</v>
      </c>
      <c r="B20" s="190" t="s">
        <v>81</v>
      </c>
      <c r="C20" s="249" t="s">
        <v>113</v>
      </c>
      <c r="D20" s="250"/>
      <c r="E20" s="251"/>
      <c r="F20" s="251"/>
      <c r="G20" s="252">
        <v>4</v>
      </c>
      <c r="H20" s="252"/>
      <c r="I20" s="252"/>
      <c r="J20" s="253"/>
      <c r="K20" s="253"/>
      <c r="L20" s="253"/>
      <c r="M20" s="253"/>
      <c r="N20" s="251"/>
      <c r="O20" s="251"/>
      <c r="P20" s="251"/>
      <c r="Q20" s="254"/>
      <c r="R20" s="255">
        <f t="shared" si="0"/>
        <v>4</v>
      </c>
      <c r="S20" s="256">
        <v>1</v>
      </c>
      <c r="T20" s="257">
        <v>1</v>
      </c>
      <c r="U20" s="258"/>
      <c r="V20" s="252">
        <v>3</v>
      </c>
      <c r="W20" s="252"/>
      <c r="X20" s="252"/>
      <c r="Y20" s="253"/>
      <c r="Z20" s="253"/>
      <c r="AA20" s="253"/>
      <c r="AB20" s="253"/>
      <c r="AC20" s="251"/>
      <c r="AD20" s="251"/>
      <c r="AE20" s="251"/>
      <c r="AF20" s="254"/>
      <c r="AG20" s="255">
        <f t="shared" si="1"/>
        <v>3</v>
      </c>
      <c r="AH20" s="259">
        <v>1</v>
      </c>
      <c r="AI20" s="259"/>
      <c r="AJ20" s="259"/>
      <c r="AK20" s="260"/>
      <c r="AL20" s="261"/>
      <c r="AM20" s="257">
        <v>1</v>
      </c>
      <c r="AN20" s="258"/>
      <c r="AO20" s="252">
        <v>3</v>
      </c>
      <c r="AP20" s="252"/>
      <c r="AQ20" s="252"/>
      <c r="AR20" s="257">
        <v>1</v>
      </c>
      <c r="AS20" s="258"/>
      <c r="AT20" s="252">
        <v>4</v>
      </c>
      <c r="AU20" s="252"/>
      <c r="AV20" s="252"/>
      <c r="AW20" s="257">
        <v>1</v>
      </c>
      <c r="AX20" s="262">
        <f t="shared" si="2"/>
        <v>4</v>
      </c>
      <c r="AY20" s="263">
        <v>0.5</v>
      </c>
      <c r="AZ20" s="263"/>
      <c r="BA20" s="263"/>
      <c r="BB20" s="264">
        <f t="shared" si="3"/>
        <v>1.5</v>
      </c>
      <c r="BC20" s="265">
        <v>1</v>
      </c>
      <c r="BD20" s="266"/>
      <c r="BE20" s="267"/>
      <c r="BF20" s="266"/>
      <c r="BG20" s="252">
        <v>4</v>
      </c>
      <c r="BH20" s="252"/>
      <c r="BI20" s="252"/>
      <c r="BJ20" s="257">
        <v>1</v>
      </c>
      <c r="BK20" s="262">
        <f t="shared" si="4"/>
        <v>4</v>
      </c>
      <c r="BL20" s="257">
        <v>1</v>
      </c>
      <c r="BM20" s="257">
        <v>1</v>
      </c>
      <c r="BN20" s="265">
        <v>1</v>
      </c>
      <c r="BO20" s="257">
        <v>1</v>
      </c>
      <c r="BP20" s="266"/>
      <c r="BQ20" s="271"/>
      <c r="BR20" s="269">
        <v>8</v>
      </c>
      <c r="BS20" s="269"/>
      <c r="BT20" s="269"/>
      <c r="BU20" s="269">
        <f t="shared" si="5"/>
        <v>8</v>
      </c>
      <c r="BV20" s="269">
        <v>2</v>
      </c>
      <c r="BW20" s="197">
        <v>8</v>
      </c>
      <c r="BX20" s="197"/>
      <c r="BY20" s="197">
        <v>1</v>
      </c>
      <c r="BZ20" s="195">
        <f t="shared" si="7"/>
        <v>9</v>
      </c>
      <c r="CA20" s="198">
        <v>5</v>
      </c>
      <c r="CB20" s="201">
        <v>5</v>
      </c>
      <c r="CC20" s="311"/>
      <c r="CD20" s="311"/>
      <c r="CE20" s="311"/>
      <c r="CF20" s="311"/>
      <c r="CG20" s="311"/>
      <c r="CH20" s="311"/>
      <c r="CI20" s="199">
        <v>10</v>
      </c>
      <c r="CJ20" s="199"/>
      <c r="CK20" s="199">
        <v>1</v>
      </c>
      <c r="CL20" s="233">
        <f t="shared" si="8"/>
        <v>11</v>
      </c>
      <c r="CM20" s="199">
        <v>6</v>
      </c>
      <c r="CN20" s="227">
        <v>0.5</v>
      </c>
      <c r="CO20" s="227"/>
      <c r="CP20" s="227">
        <v>1</v>
      </c>
      <c r="CQ20" s="235">
        <f t="shared" si="10"/>
        <v>6.5</v>
      </c>
      <c r="CR20" s="240">
        <v>2</v>
      </c>
      <c r="CS20" s="237"/>
      <c r="CT20" s="237"/>
      <c r="CU20" s="238">
        <v>1.5</v>
      </c>
      <c r="CV20" s="238"/>
      <c r="CW20" s="238"/>
      <c r="CX20" s="238">
        <f t="shared" si="9"/>
        <v>3.5</v>
      </c>
      <c r="CY20" s="190" t="s">
        <v>621</v>
      </c>
      <c r="CZ20" s="158"/>
      <c r="DA20" s="156"/>
      <c r="DB20" s="138"/>
      <c r="DD20" s="164" t="s">
        <v>476</v>
      </c>
      <c r="DE20" s="153">
        <v>17</v>
      </c>
      <c r="DF20" s="167" t="s">
        <v>359</v>
      </c>
      <c r="DG20" s="153">
        <v>81</v>
      </c>
      <c r="DH20" s="167" t="s">
        <v>420</v>
      </c>
      <c r="DI20" s="153">
        <v>145</v>
      </c>
    </row>
    <row r="21" spans="1:113" ht="25.5" customHeight="1" x14ac:dyDescent="0.4">
      <c r="A21" s="32">
        <v>18</v>
      </c>
      <c r="B21" s="190" t="s">
        <v>82</v>
      </c>
      <c r="C21" s="249" t="s">
        <v>113</v>
      </c>
      <c r="D21" s="250"/>
      <c r="E21" s="251"/>
      <c r="F21" s="251"/>
      <c r="G21" s="252">
        <v>9</v>
      </c>
      <c r="H21" s="252"/>
      <c r="I21" s="252"/>
      <c r="J21" s="253"/>
      <c r="K21" s="253"/>
      <c r="L21" s="253"/>
      <c r="M21" s="253"/>
      <c r="N21" s="251"/>
      <c r="O21" s="251"/>
      <c r="P21" s="251"/>
      <c r="Q21" s="254"/>
      <c r="R21" s="255">
        <f t="shared" si="0"/>
        <v>9</v>
      </c>
      <c r="S21" s="256">
        <v>2</v>
      </c>
      <c r="T21" s="257">
        <v>2</v>
      </c>
      <c r="U21" s="258"/>
      <c r="V21" s="252">
        <v>6</v>
      </c>
      <c r="W21" s="252"/>
      <c r="X21" s="252"/>
      <c r="Y21" s="253"/>
      <c r="Z21" s="253"/>
      <c r="AA21" s="253"/>
      <c r="AB21" s="253"/>
      <c r="AC21" s="251"/>
      <c r="AD21" s="251"/>
      <c r="AE21" s="251"/>
      <c r="AF21" s="254"/>
      <c r="AG21" s="255">
        <f t="shared" si="1"/>
        <v>6</v>
      </c>
      <c r="AH21" s="259">
        <v>2</v>
      </c>
      <c r="AI21" s="259"/>
      <c r="AJ21" s="259"/>
      <c r="AK21" s="260"/>
      <c r="AL21" s="261"/>
      <c r="AM21" s="257">
        <v>2</v>
      </c>
      <c r="AN21" s="258"/>
      <c r="AO21" s="252">
        <v>6</v>
      </c>
      <c r="AP21" s="252"/>
      <c r="AQ21" s="252"/>
      <c r="AR21" s="257">
        <v>2</v>
      </c>
      <c r="AS21" s="258"/>
      <c r="AT21" s="252">
        <v>8</v>
      </c>
      <c r="AU21" s="252"/>
      <c r="AV21" s="252"/>
      <c r="AW21" s="257">
        <v>2</v>
      </c>
      <c r="AX21" s="262">
        <f t="shared" si="2"/>
        <v>8</v>
      </c>
      <c r="AY21" s="263">
        <v>1.5</v>
      </c>
      <c r="AZ21" s="263"/>
      <c r="BA21" s="263"/>
      <c r="BB21" s="264">
        <f t="shared" si="3"/>
        <v>3.5</v>
      </c>
      <c r="BC21" s="265">
        <v>2</v>
      </c>
      <c r="BD21" s="267">
        <v>0.5</v>
      </c>
      <c r="BE21" s="267"/>
      <c r="BF21" s="266"/>
      <c r="BG21" s="252">
        <v>8</v>
      </c>
      <c r="BH21" s="252"/>
      <c r="BI21" s="252"/>
      <c r="BJ21" s="257">
        <v>2</v>
      </c>
      <c r="BK21" s="262">
        <f t="shared" si="4"/>
        <v>8</v>
      </c>
      <c r="BL21" s="257">
        <v>2</v>
      </c>
      <c r="BM21" s="257">
        <v>2</v>
      </c>
      <c r="BN21" s="265">
        <v>3</v>
      </c>
      <c r="BO21" s="257">
        <v>2</v>
      </c>
      <c r="BP21" s="266"/>
      <c r="BQ21" s="271"/>
      <c r="BR21" s="269">
        <v>6</v>
      </c>
      <c r="BS21" s="269"/>
      <c r="BT21" s="269">
        <v>1</v>
      </c>
      <c r="BU21" s="269">
        <f t="shared" si="5"/>
        <v>7</v>
      </c>
      <c r="BV21" s="269">
        <v>2</v>
      </c>
      <c r="BW21" s="199"/>
      <c r="BX21" s="199"/>
      <c r="BY21" s="199"/>
      <c r="BZ21" s="199"/>
      <c r="CA21" s="199"/>
      <c r="CB21" s="201"/>
      <c r="CC21" s="311"/>
      <c r="CD21" s="311"/>
      <c r="CE21" s="311"/>
      <c r="CF21" s="311"/>
      <c r="CG21" s="311"/>
      <c r="CH21" s="311"/>
      <c r="CI21" s="199"/>
      <c r="CJ21" s="199"/>
      <c r="CK21" s="199"/>
      <c r="CL21" s="199">
        <f t="shared" si="8"/>
        <v>0</v>
      </c>
      <c r="CM21" s="199"/>
      <c r="CN21" s="244"/>
      <c r="CO21" s="244"/>
      <c r="CP21" s="244"/>
      <c r="CQ21" s="245">
        <f t="shared" si="10"/>
        <v>0</v>
      </c>
      <c r="CR21" s="240">
        <v>2</v>
      </c>
      <c r="CS21" s="237"/>
      <c r="CT21" s="237"/>
      <c r="CU21" s="238">
        <v>0.5</v>
      </c>
      <c r="CV21" s="238"/>
      <c r="CW21" s="238">
        <v>1</v>
      </c>
      <c r="CX21" s="238">
        <f t="shared" si="9"/>
        <v>3.5</v>
      </c>
      <c r="CY21" s="190"/>
      <c r="CZ21" s="158"/>
      <c r="DA21" s="156" t="s">
        <v>43</v>
      </c>
      <c r="DB21" s="138"/>
      <c r="DC21" s="114"/>
      <c r="DD21" s="164" t="s">
        <v>477</v>
      </c>
      <c r="DE21" s="153">
        <v>18</v>
      </c>
      <c r="DF21" s="167" t="s">
        <v>360</v>
      </c>
      <c r="DG21" s="153">
        <v>82</v>
      </c>
      <c r="DH21" s="167" t="s">
        <v>421</v>
      </c>
      <c r="DI21" s="153">
        <v>146</v>
      </c>
    </row>
    <row r="22" spans="1:113" ht="117" customHeight="1" x14ac:dyDescent="0.4">
      <c r="A22" s="32">
        <v>19</v>
      </c>
      <c r="B22" s="190" t="s">
        <v>547</v>
      </c>
      <c r="C22" s="249" t="s">
        <v>113</v>
      </c>
      <c r="D22" s="250" t="s">
        <v>319</v>
      </c>
      <c r="E22" s="251"/>
      <c r="F22" s="251"/>
      <c r="G22" s="252">
        <v>19</v>
      </c>
      <c r="H22" s="252">
        <v>1</v>
      </c>
      <c r="I22" s="252">
        <v>1</v>
      </c>
      <c r="J22" s="253"/>
      <c r="K22" s="253"/>
      <c r="L22" s="253"/>
      <c r="M22" s="253"/>
      <c r="N22" s="251"/>
      <c r="O22" s="251"/>
      <c r="P22" s="251"/>
      <c r="Q22" s="254"/>
      <c r="R22" s="255">
        <f t="shared" si="0"/>
        <v>21</v>
      </c>
      <c r="S22" s="256">
        <v>5</v>
      </c>
      <c r="T22" s="257">
        <v>5</v>
      </c>
      <c r="U22" s="258">
        <v>1</v>
      </c>
      <c r="V22" s="252">
        <v>19</v>
      </c>
      <c r="W22" s="252"/>
      <c r="X22" s="252">
        <v>1</v>
      </c>
      <c r="Y22" s="253"/>
      <c r="Z22" s="253"/>
      <c r="AA22" s="253"/>
      <c r="AB22" s="253"/>
      <c r="AC22" s="251"/>
      <c r="AD22" s="251"/>
      <c r="AE22" s="251"/>
      <c r="AF22" s="254"/>
      <c r="AG22" s="255">
        <f t="shared" si="1"/>
        <v>20</v>
      </c>
      <c r="AH22" s="259">
        <v>6</v>
      </c>
      <c r="AI22" s="259"/>
      <c r="AJ22" s="259"/>
      <c r="AK22" s="260"/>
      <c r="AL22" s="261"/>
      <c r="AM22" s="257">
        <v>5</v>
      </c>
      <c r="AN22" s="258">
        <v>1</v>
      </c>
      <c r="AO22" s="252">
        <v>19</v>
      </c>
      <c r="AP22" s="252"/>
      <c r="AQ22" s="252">
        <v>1</v>
      </c>
      <c r="AR22" s="257">
        <v>5</v>
      </c>
      <c r="AS22" s="258">
        <v>1</v>
      </c>
      <c r="AT22" s="252">
        <v>20</v>
      </c>
      <c r="AU22" s="252"/>
      <c r="AV22" s="252">
        <v>1</v>
      </c>
      <c r="AW22" s="257">
        <v>5</v>
      </c>
      <c r="AX22" s="262">
        <f t="shared" si="2"/>
        <v>21</v>
      </c>
      <c r="AY22" s="263">
        <v>4.5</v>
      </c>
      <c r="AZ22" s="263"/>
      <c r="BA22" s="263"/>
      <c r="BB22" s="264">
        <f t="shared" si="3"/>
        <v>10.5</v>
      </c>
      <c r="BC22" s="265">
        <v>8</v>
      </c>
      <c r="BD22" s="266"/>
      <c r="BE22" s="267"/>
      <c r="BF22" s="266"/>
      <c r="BG22" s="252">
        <v>15</v>
      </c>
      <c r="BH22" s="252"/>
      <c r="BI22" s="252">
        <v>1</v>
      </c>
      <c r="BJ22" s="257">
        <v>5</v>
      </c>
      <c r="BK22" s="262">
        <f t="shared" si="4"/>
        <v>16</v>
      </c>
      <c r="BL22" s="257">
        <v>6</v>
      </c>
      <c r="BM22" s="257">
        <v>6</v>
      </c>
      <c r="BN22" s="265">
        <v>7</v>
      </c>
      <c r="BO22" s="257">
        <v>6</v>
      </c>
      <c r="BP22" s="266"/>
      <c r="BQ22" s="271"/>
      <c r="BR22" s="269">
        <v>17</v>
      </c>
      <c r="BS22" s="269"/>
      <c r="BT22" s="269">
        <v>1</v>
      </c>
      <c r="BU22" s="269">
        <f t="shared" si="5"/>
        <v>18</v>
      </c>
      <c r="BV22" s="269">
        <v>10</v>
      </c>
      <c r="BW22" s="197">
        <v>19</v>
      </c>
      <c r="BX22" s="197"/>
      <c r="BY22" s="197"/>
      <c r="BZ22" s="195">
        <f t="shared" si="7"/>
        <v>19</v>
      </c>
      <c r="CA22" s="198">
        <v>9</v>
      </c>
      <c r="CB22" s="201">
        <v>11</v>
      </c>
      <c r="CC22" s="311"/>
      <c r="CD22" s="311"/>
      <c r="CE22" s="311"/>
      <c r="CF22" s="311"/>
      <c r="CG22" s="311"/>
      <c r="CH22" s="311"/>
      <c r="CI22" s="199">
        <v>21</v>
      </c>
      <c r="CJ22" s="199"/>
      <c r="CK22" s="199"/>
      <c r="CL22" s="233">
        <f t="shared" si="8"/>
        <v>21</v>
      </c>
      <c r="CM22" s="199">
        <v>9</v>
      </c>
      <c r="CN22" s="227">
        <v>0.5</v>
      </c>
      <c r="CO22" s="227"/>
      <c r="CP22" s="227"/>
      <c r="CQ22" s="235">
        <f t="shared" si="10"/>
        <v>11.5</v>
      </c>
      <c r="CR22" s="240">
        <v>6</v>
      </c>
      <c r="CS22" s="237"/>
      <c r="CT22" s="237"/>
      <c r="CU22" s="238">
        <v>3.5</v>
      </c>
      <c r="CV22" s="238"/>
      <c r="CW22" s="238">
        <v>1</v>
      </c>
      <c r="CX22" s="238">
        <f t="shared" si="9"/>
        <v>10.5</v>
      </c>
      <c r="CY22" s="190" t="s">
        <v>622</v>
      </c>
      <c r="CZ22" s="158"/>
      <c r="DA22" s="156" t="s">
        <v>43</v>
      </c>
      <c r="DC22" s="114"/>
      <c r="DD22" s="164" t="s">
        <v>478</v>
      </c>
      <c r="DE22" s="153">
        <v>19</v>
      </c>
      <c r="DF22" s="167" t="s">
        <v>361</v>
      </c>
      <c r="DG22" s="153">
        <v>83</v>
      </c>
      <c r="DH22" s="167" t="s">
        <v>422</v>
      </c>
      <c r="DI22" s="153">
        <v>147</v>
      </c>
    </row>
    <row r="23" spans="1:113" ht="78.75" customHeight="1" x14ac:dyDescent="0.4">
      <c r="A23" s="189">
        <v>20</v>
      </c>
      <c r="B23" s="190" t="s">
        <v>548</v>
      </c>
      <c r="C23" s="249" t="s">
        <v>113</v>
      </c>
      <c r="D23" s="272" t="s">
        <v>320</v>
      </c>
      <c r="E23" s="251"/>
      <c r="F23" s="251"/>
      <c r="G23" s="274">
        <v>8</v>
      </c>
      <c r="H23" s="274"/>
      <c r="I23" s="274"/>
      <c r="J23" s="253"/>
      <c r="K23" s="253"/>
      <c r="L23" s="253"/>
      <c r="M23" s="253"/>
      <c r="N23" s="251"/>
      <c r="O23" s="251"/>
      <c r="P23" s="251"/>
      <c r="Q23" s="254"/>
      <c r="R23" s="275">
        <f t="shared" si="0"/>
        <v>8</v>
      </c>
      <c r="S23" s="276">
        <v>3</v>
      </c>
      <c r="T23" s="268">
        <v>2</v>
      </c>
      <c r="U23" s="258">
        <v>1</v>
      </c>
      <c r="V23" s="274">
        <v>6</v>
      </c>
      <c r="W23" s="274"/>
      <c r="X23" s="274"/>
      <c r="Y23" s="253"/>
      <c r="Z23" s="253"/>
      <c r="AA23" s="253"/>
      <c r="AB23" s="253"/>
      <c r="AC23" s="251"/>
      <c r="AD23" s="251"/>
      <c r="AE23" s="251"/>
      <c r="AF23" s="254"/>
      <c r="AG23" s="275">
        <f t="shared" si="1"/>
        <v>6</v>
      </c>
      <c r="AH23" s="259">
        <v>3</v>
      </c>
      <c r="AI23" s="259"/>
      <c r="AJ23" s="259"/>
      <c r="AK23" s="260"/>
      <c r="AL23" s="261"/>
      <c r="AM23" s="268">
        <v>2</v>
      </c>
      <c r="AN23" s="258">
        <v>1</v>
      </c>
      <c r="AO23" s="274">
        <v>6</v>
      </c>
      <c r="AP23" s="274"/>
      <c r="AQ23" s="274"/>
      <c r="AR23" s="268">
        <v>2</v>
      </c>
      <c r="AS23" s="258">
        <v>1</v>
      </c>
      <c r="AT23" s="274">
        <v>9</v>
      </c>
      <c r="AU23" s="274"/>
      <c r="AV23" s="274"/>
      <c r="AW23" s="268">
        <v>2</v>
      </c>
      <c r="AX23" s="262">
        <f t="shared" si="2"/>
        <v>9</v>
      </c>
      <c r="AY23" s="263">
        <v>0.5</v>
      </c>
      <c r="AZ23" s="263"/>
      <c r="BA23" s="263"/>
      <c r="BB23" s="264">
        <f t="shared" si="3"/>
        <v>3.5</v>
      </c>
      <c r="BC23" s="265">
        <v>2</v>
      </c>
      <c r="BD23" s="266"/>
      <c r="BE23" s="267"/>
      <c r="BF23" s="266"/>
      <c r="BG23" s="274">
        <v>13</v>
      </c>
      <c r="BH23" s="274"/>
      <c r="BI23" s="274"/>
      <c r="BJ23" s="268">
        <v>2</v>
      </c>
      <c r="BK23" s="262">
        <f t="shared" si="4"/>
        <v>13</v>
      </c>
      <c r="BL23" s="268">
        <v>3</v>
      </c>
      <c r="BM23" s="268">
        <v>3</v>
      </c>
      <c r="BN23" s="265">
        <v>2</v>
      </c>
      <c r="BO23" s="268">
        <v>4</v>
      </c>
      <c r="BP23" s="270">
        <v>1</v>
      </c>
      <c r="BQ23" s="271"/>
      <c r="BR23" s="269">
        <v>18</v>
      </c>
      <c r="BS23" s="269"/>
      <c r="BT23" s="269"/>
      <c r="BU23" s="269">
        <f t="shared" si="5"/>
        <v>18</v>
      </c>
      <c r="BV23" s="269">
        <v>5</v>
      </c>
      <c r="BW23" s="197">
        <v>15</v>
      </c>
      <c r="BX23" s="197"/>
      <c r="BY23" s="197"/>
      <c r="BZ23" s="195">
        <f t="shared" si="7"/>
        <v>15</v>
      </c>
      <c r="CA23" s="198">
        <v>5</v>
      </c>
      <c r="CB23" s="201">
        <v>7</v>
      </c>
      <c r="CC23" s="311"/>
      <c r="CD23" s="311"/>
      <c r="CE23" s="311"/>
      <c r="CF23" s="311"/>
      <c r="CG23" s="311"/>
      <c r="CH23" s="311"/>
      <c r="CI23" s="199">
        <v>15</v>
      </c>
      <c r="CJ23" s="199"/>
      <c r="CK23" s="199"/>
      <c r="CL23" s="233">
        <f t="shared" si="8"/>
        <v>15</v>
      </c>
      <c r="CM23" s="199">
        <v>5</v>
      </c>
      <c r="CN23" s="227">
        <v>0.5</v>
      </c>
      <c r="CO23" s="227"/>
      <c r="CP23" s="227"/>
      <c r="CQ23" s="235">
        <f t="shared" si="10"/>
        <v>7.5</v>
      </c>
      <c r="CR23" s="240">
        <v>4</v>
      </c>
      <c r="CS23" s="237"/>
      <c r="CT23" s="237"/>
      <c r="CU23" s="238">
        <v>4.5</v>
      </c>
      <c r="CV23" s="238"/>
      <c r="CW23" s="238"/>
      <c r="CX23" s="238">
        <f t="shared" si="9"/>
        <v>8.5</v>
      </c>
      <c r="CY23" s="190" t="s">
        <v>623</v>
      </c>
      <c r="CZ23" s="158"/>
      <c r="DA23" s="156" t="s">
        <v>43</v>
      </c>
      <c r="DB23" s="137"/>
      <c r="DC23" s="114"/>
      <c r="DD23" s="164" t="s">
        <v>479</v>
      </c>
      <c r="DE23" s="153">
        <v>20</v>
      </c>
      <c r="DF23" s="167" t="s">
        <v>362</v>
      </c>
      <c r="DG23" s="153">
        <v>84</v>
      </c>
      <c r="DH23" s="167" t="s">
        <v>423</v>
      </c>
      <c r="DI23" s="153">
        <v>148</v>
      </c>
    </row>
    <row r="24" spans="1:113" ht="114.75" customHeight="1" x14ac:dyDescent="0.4">
      <c r="A24" s="32">
        <v>21</v>
      </c>
      <c r="B24" s="190" t="s">
        <v>549</v>
      </c>
      <c r="C24" s="249" t="s">
        <v>113</v>
      </c>
      <c r="D24" s="250" t="s">
        <v>322</v>
      </c>
      <c r="E24" s="251"/>
      <c r="F24" s="251"/>
      <c r="G24" s="252">
        <v>20</v>
      </c>
      <c r="H24" s="252"/>
      <c r="I24" s="252"/>
      <c r="J24" s="253"/>
      <c r="K24" s="253"/>
      <c r="L24" s="253"/>
      <c r="M24" s="253"/>
      <c r="N24" s="251"/>
      <c r="O24" s="251"/>
      <c r="P24" s="251"/>
      <c r="Q24" s="254"/>
      <c r="R24" s="255">
        <f t="shared" si="0"/>
        <v>20</v>
      </c>
      <c r="S24" s="256">
        <v>6</v>
      </c>
      <c r="T24" s="257">
        <v>5</v>
      </c>
      <c r="U24" s="258">
        <v>1</v>
      </c>
      <c r="V24" s="252">
        <v>20</v>
      </c>
      <c r="W24" s="252"/>
      <c r="X24" s="252"/>
      <c r="Y24" s="253"/>
      <c r="Z24" s="253"/>
      <c r="AA24" s="253"/>
      <c r="AB24" s="253"/>
      <c r="AC24" s="251"/>
      <c r="AD24" s="251"/>
      <c r="AE24" s="251"/>
      <c r="AF24" s="254"/>
      <c r="AG24" s="255">
        <f t="shared" si="1"/>
        <v>20</v>
      </c>
      <c r="AH24" s="259">
        <v>6</v>
      </c>
      <c r="AI24" s="259"/>
      <c r="AJ24" s="259"/>
      <c r="AK24" s="260"/>
      <c r="AL24" s="261"/>
      <c r="AM24" s="257">
        <v>5</v>
      </c>
      <c r="AN24" s="258">
        <v>1</v>
      </c>
      <c r="AO24" s="252">
        <v>20</v>
      </c>
      <c r="AP24" s="252"/>
      <c r="AQ24" s="252"/>
      <c r="AR24" s="257">
        <v>5</v>
      </c>
      <c r="AS24" s="258">
        <v>1</v>
      </c>
      <c r="AT24" s="252">
        <v>25</v>
      </c>
      <c r="AU24" s="252"/>
      <c r="AV24" s="252"/>
      <c r="AW24" s="257">
        <v>5</v>
      </c>
      <c r="AX24" s="262">
        <f t="shared" si="2"/>
        <v>25</v>
      </c>
      <c r="AY24" s="263">
        <v>5</v>
      </c>
      <c r="AZ24" s="263"/>
      <c r="BA24" s="263"/>
      <c r="BB24" s="264">
        <f t="shared" si="3"/>
        <v>11</v>
      </c>
      <c r="BC24" s="265">
        <v>8</v>
      </c>
      <c r="BD24" s="267">
        <v>1</v>
      </c>
      <c r="BE24" s="267">
        <v>0.5</v>
      </c>
      <c r="BF24" s="266"/>
      <c r="BG24" s="252">
        <v>23</v>
      </c>
      <c r="BH24" s="252"/>
      <c r="BI24" s="252"/>
      <c r="BJ24" s="257">
        <v>5</v>
      </c>
      <c r="BK24" s="262">
        <f t="shared" si="4"/>
        <v>23</v>
      </c>
      <c r="BL24" s="257">
        <v>6</v>
      </c>
      <c r="BM24" s="257">
        <v>6</v>
      </c>
      <c r="BN24" s="265">
        <v>10</v>
      </c>
      <c r="BO24" s="257">
        <v>6</v>
      </c>
      <c r="BP24" s="270"/>
      <c r="BQ24" s="271"/>
      <c r="BR24" s="269">
        <v>34</v>
      </c>
      <c r="BS24" s="269"/>
      <c r="BT24" s="269"/>
      <c r="BU24" s="269">
        <f t="shared" si="5"/>
        <v>34</v>
      </c>
      <c r="BV24" s="269">
        <v>8</v>
      </c>
      <c r="BW24" s="197">
        <v>30</v>
      </c>
      <c r="BX24" s="197"/>
      <c r="BY24" s="197"/>
      <c r="BZ24" s="195">
        <f t="shared" si="7"/>
        <v>30</v>
      </c>
      <c r="CA24" s="198">
        <v>9</v>
      </c>
      <c r="CB24" s="201">
        <v>12</v>
      </c>
      <c r="CC24" s="311"/>
      <c r="CD24" s="311"/>
      <c r="CE24" s="311"/>
      <c r="CF24" s="311"/>
      <c r="CG24" s="311"/>
      <c r="CH24" s="311"/>
      <c r="CI24" s="199">
        <v>34</v>
      </c>
      <c r="CJ24" s="199"/>
      <c r="CK24" s="199"/>
      <c r="CL24" s="233">
        <f t="shared" si="8"/>
        <v>34</v>
      </c>
      <c r="CM24" s="199">
        <v>9</v>
      </c>
      <c r="CN24" s="227">
        <v>3.5</v>
      </c>
      <c r="CO24" s="227"/>
      <c r="CP24" s="227"/>
      <c r="CQ24" s="235">
        <f t="shared" si="10"/>
        <v>15.5</v>
      </c>
      <c r="CR24" s="240">
        <v>7</v>
      </c>
      <c r="CS24" s="237"/>
      <c r="CT24" s="237"/>
      <c r="CU24" s="238">
        <v>7.5</v>
      </c>
      <c r="CV24" s="238"/>
      <c r="CW24" s="238"/>
      <c r="CX24" s="238">
        <f t="shared" si="9"/>
        <v>14.5</v>
      </c>
      <c r="CY24" s="190" t="s">
        <v>624</v>
      </c>
      <c r="CZ24" s="158"/>
      <c r="DA24" s="156" t="s">
        <v>43</v>
      </c>
      <c r="DB24" s="137"/>
      <c r="DC24" s="114"/>
      <c r="DD24" s="164" t="s">
        <v>480</v>
      </c>
      <c r="DE24" s="153">
        <v>21</v>
      </c>
      <c r="DF24" s="167" t="s">
        <v>363</v>
      </c>
      <c r="DG24" s="153">
        <v>85</v>
      </c>
      <c r="DH24" s="167" t="s">
        <v>424</v>
      </c>
      <c r="DI24" s="153">
        <v>149</v>
      </c>
    </row>
    <row r="25" spans="1:113" ht="40.5" customHeight="1" x14ac:dyDescent="0.4">
      <c r="A25" s="32">
        <v>22</v>
      </c>
      <c r="B25" s="190" t="s">
        <v>83</v>
      </c>
      <c r="C25" s="249" t="s">
        <v>113</v>
      </c>
      <c r="D25" s="250"/>
      <c r="E25" s="251"/>
      <c r="F25" s="251"/>
      <c r="G25" s="252">
        <v>17</v>
      </c>
      <c r="H25" s="252">
        <v>1</v>
      </c>
      <c r="I25" s="252"/>
      <c r="J25" s="253"/>
      <c r="K25" s="253"/>
      <c r="L25" s="253"/>
      <c r="M25" s="253"/>
      <c r="N25" s="251"/>
      <c r="O25" s="251"/>
      <c r="P25" s="251"/>
      <c r="Q25" s="254"/>
      <c r="R25" s="255">
        <f t="shared" si="0"/>
        <v>18</v>
      </c>
      <c r="S25" s="256">
        <v>3</v>
      </c>
      <c r="T25" s="257">
        <v>3</v>
      </c>
      <c r="U25" s="258"/>
      <c r="V25" s="252">
        <v>10</v>
      </c>
      <c r="W25" s="252">
        <v>1</v>
      </c>
      <c r="X25" s="252"/>
      <c r="Y25" s="253"/>
      <c r="Z25" s="253"/>
      <c r="AA25" s="253"/>
      <c r="AB25" s="253"/>
      <c r="AC25" s="251"/>
      <c r="AD25" s="251"/>
      <c r="AE25" s="251"/>
      <c r="AF25" s="254"/>
      <c r="AG25" s="255">
        <f t="shared" si="1"/>
        <v>11</v>
      </c>
      <c r="AH25" s="259">
        <v>3</v>
      </c>
      <c r="AI25" s="259"/>
      <c r="AJ25" s="259"/>
      <c r="AK25" s="260"/>
      <c r="AL25" s="261"/>
      <c r="AM25" s="257">
        <v>3</v>
      </c>
      <c r="AN25" s="258"/>
      <c r="AO25" s="252">
        <v>10</v>
      </c>
      <c r="AP25" s="252">
        <v>1</v>
      </c>
      <c r="AQ25" s="252"/>
      <c r="AR25" s="257">
        <v>3</v>
      </c>
      <c r="AS25" s="258"/>
      <c r="AT25" s="252">
        <v>12</v>
      </c>
      <c r="AU25" s="252">
        <v>1</v>
      </c>
      <c r="AV25" s="252"/>
      <c r="AW25" s="257">
        <v>3</v>
      </c>
      <c r="AX25" s="262">
        <f t="shared" si="2"/>
        <v>13</v>
      </c>
      <c r="AY25" s="263">
        <v>1</v>
      </c>
      <c r="AZ25" s="263"/>
      <c r="BA25" s="263"/>
      <c r="BB25" s="264">
        <f t="shared" si="3"/>
        <v>4</v>
      </c>
      <c r="BC25" s="265">
        <v>1</v>
      </c>
      <c r="BD25" s="266"/>
      <c r="BE25" s="267"/>
      <c r="BF25" s="266"/>
      <c r="BG25" s="252">
        <v>7</v>
      </c>
      <c r="BH25" s="252">
        <v>1</v>
      </c>
      <c r="BI25" s="252"/>
      <c r="BJ25" s="257">
        <v>3</v>
      </c>
      <c r="BK25" s="262">
        <f t="shared" si="4"/>
        <v>8</v>
      </c>
      <c r="BL25" s="257">
        <v>3</v>
      </c>
      <c r="BM25" s="257">
        <v>3</v>
      </c>
      <c r="BN25" s="265">
        <v>1</v>
      </c>
      <c r="BO25" s="257">
        <v>2</v>
      </c>
      <c r="BP25" s="273" t="s">
        <v>325</v>
      </c>
      <c r="BQ25" s="271">
        <v>1</v>
      </c>
      <c r="BR25" s="269">
        <v>4</v>
      </c>
      <c r="BS25" s="269"/>
      <c r="BT25" s="269"/>
      <c r="BU25" s="269">
        <f t="shared" si="5"/>
        <v>4</v>
      </c>
      <c r="BV25" s="269">
        <v>1</v>
      </c>
      <c r="BW25" s="197">
        <v>11</v>
      </c>
      <c r="BX25" s="197"/>
      <c r="BY25" s="197"/>
      <c r="BZ25" s="195">
        <f t="shared" si="7"/>
        <v>11</v>
      </c>
      <c r="CA25" s="198">
        <v>1</v>
      </c>
      <c r="CB25" s="201">
        <v>4</v>
      </c>
      <c r="CC25" s="311"/>
      <c r="CD25" s="311"/>
      <c r="CE25" s="311"/>
      <c r="CF25" s="311"/>
      <c r="CG25" s="311"/>
      <c r="CH25" s="311"/>
      <c r="CI25" s="199">
        <v>13</v>
      </c>
      <c r="CJ25" s="199"/>
      <c r="CK25" s="199"/>
      <c r="CL25" s="233">
        <f t="shared" si="8"/>
        <v>13</v>
      </c>
      <c r="CM25" s="199">
        <v>2</v>
      </c>
      <c r="CN25" s="227">
        <v>1.5</v>
      </c>
      <c r="CO25" s="227"/>
      <c r="CP25" s="227"/>
      <c r="CQ25" s="235">
        <f t="shared" si="10"/>
        <v>5.5</v>
      </c>
      <c r="CR25" s="240">
        <v>1</v>
      </c>
      <c r="CS25" s="237"/>
      <c r="CT25" s="237"/>
      <c r="CU25" s="238">
        <v>1</v>
      </c>
      <c r="CV25" s="238"/>
      <c r="CW25" s="238"/>
      <c r="CX25" s="238">
        <f t="shared" si="9"/>
        <v>2</v>
      </c>
      <c r="CY25" s="190" t="s">
        <v>625</v>
      </c>
      <c r="CZ25" s="158"/>
      <c r="DA25" s="156"/>
      <c r="DB25" s="138"/>
      <c r="DC25" s="114"/>
      <c r="DD25" s="165" t="s">
        <v>6</v>
      </c>
      <c r="DE25" s="153">
        <v>22</v>
      </c>
      <c r="DF25" s="167" t="s">
        <v>364</v>
      </c>
      <c r="DG25" s="153">
        <v>86</v>
      </c>
      <c r="DH25" s="167" t="s">
        <v>425</v>
      </c>
      <c r="DI25" s="153">
        <v>150</v>
      </c>
    </row>
    <row r="26" spans="1:113" ht="54" customHeight="1" x14ac:dyDescent="0.4">
      <c r="A26" s="189">
        <v>23</v>
      </c>
      <c r="B26" s="190" t="s">
        <v>91</v>
      </c>
      <c r="C26" s="249" t="s">
        <v>113</v>
      </c>
      <c r="D26" s="250"/>
      <c r="E26" s="251"/>
      <c r="F26" s="251"/>
      <c r="G26" s="252">
        <v>15</v>
      </c>
      <c r="H26" s="252"/>
      <c r="I26" s="252"/>
      <c r="J26" s="253"/>
      <c r="K26" s="253"/>
      <c r="L26" s="253"/>
      <c r="M26" s="253"/>
      <c r="N26" s="251"/>
      <c r="O26" s="251"/>
      <c r="P26" s="251"/>
      <c r="Q26" s="254"/>
      <c r="R26" s="255">
        <f>SUM(G26:Q26)</f>
        <v>15</v>
      </c>
      <c r="S26" s="256">
        <v>2</v>
      </c>
      <c r="T26" s="257">
        <v>4</v>
      </c>
      <c r="U26" s="258"/>
      <c r="V26" s="252">
        <v>13</v>
      </c>
      <c r="W26" s="252"/>
      <c r="X26" s="252"/>
      <c r="Y26" s="253"/>
      <c r="Z26" s="253"/>
      <c r="AA26" s="253"/>
      <c r="AB26" s="253"/>
      <c r="AC26" s="251"/>
      <c r="AD26" s="251"/>
      <c r="AE26" s="251"/>
      <c r="AF26" s="254"/>
      <c r="AG26" s="255">
        <f>SUM(V26:AF26)</f>
        <v>13</v>
      </c>
      <c r="AH26" s="259">
        <v>4</v>
      </c>
      <c r="AI26" s="259"/>
      <c r="AJ26" s="259"/>
      <c r="AK26" s="260"/>
      <c r="AL26" s="261"/>
      <c r="AM26" s="257">
        <v>4</v>
      </c>
      <c r="AN26" s="258"/>
      <c r="AO26" s="252">
        <v>13</v>
      </c>
      <c r="AP26" s="252"/>
      <c r="AQ26" s="252"/>
      <c r="AR26" s="257">
        <v>4</v>
      </c>
      <c r="AS26" s="258"/>
      <c r="AT26" s="252">
        <v>14</v>
      </c>
      <c r="AU26" s="252"/>
      <c r="AV26" s="252"/>
      <c r="AW26" s="257">
        <v>4</v>
      </c>
      <c r="AX26" s="262">
        <f>AV26+AU26+AT26</f>
        <v>14</v>
      </c>
      <c r="AY26" s="263">
        <v>2.25</v>
      </c>
      <c r="AZ26" s="263"/>
      <c r="BA26" s="263"/>
      <c r="BB26" s="264">
        <f>BA26+AZ26+AY26+AS26+AR26</f>
        <v>6.25</v>
      </c>
      <c r="BC26" s="265">
        <v>3</v>
      </c>
      <c r="BD26" s="266"/>
      <c r="BE26" s="267"/>
      <c r="BF26" s="266"/>
      <c r="BG26" s="252">
        <v>14</v>
      </c>
      <c r="BH26" s="252"/>
      <c r="BI26" s="252"/>
      <c r="BJ26" s="257">
        <v>4</v>
      </c>
      <c r="BK26" s="262">
        <f>SUM(BG26:BI26)</f>
        <v>14</v>
      </c>
      <c r="BL26" s="257">
        <v>4</v>
      </c>
      <c r="BM26" s="257">
        <v>4</v>
      </c>
      <c r="BN26" s="265">
        <v>3</v>
      </c>
      <c r="BO26" s="257">
        <v>4</v>
      </c>
      <c r="BP26" s="266"/>
      <c r="BQ26" s="271"/>
      <c r="BR26" s="269">
        <v>14</v>
      </c>
      <c r="BS26" s="269"/>
      <c r="BT26" s="269"/>
      <c r="BU26" s="269">
        <f>SUM(BR26:BT26)</f>
        <v>14</v>
      </c>
      <c r="BV26" s="269">
        <v>1</v>
      </c>
      <c r="BW26" s="199"/>
      <c r="BX26" s="199"/>
      <c r="BY26" s="199"/>
      <c r="BZ26" s="199"/>
      <c r="CA26" s="199"/>
      <c r="CB26" s="201"/>
      <c r="CC26" s="311"/>
      <c r="CD26" s="311"/>
      <c r="CE26" s="311"/>
      <c r="CF26" s="311"/>
      <c r="CG26" s="311"/>
      <c r="CH26" s="311"/>
      <c r="CI26" s="199"/>
      <c r="CJ26" s="199"/>
      <c r="CK26" s="199"/>
      <c r="CL26" s="233">
        <f t="shared" si="8"/>
        <v>0</v>
      </c>
      <c r="CM26" s="199"/>
      <c r="CN26" s="227"/>
      <c r="CO26" s="227"/>
      <c r="CP26" s="227"/>
      <c r="CQ26" s="235">
        <f t="shared" si="10"/>
        <v>0</v>
      </c>
      <c r="CR26" s="240">
        <v>4</v>
      </c>
      <c r="CS26" s="237"/>
      <c r="CT26" s="237"/>
      <c r="CU26" s="238">
        <v>0.5</v>
      </c>
      <c r="CV26" s="238"/>
      <c r="CW26" s="238"/>
      <c r="CX26" s="238">
        <f>CR26+CS26+CT26+CU26+CV26+CW26</f>
        <v>4.5</v>
      </c>
      <c r="CY26" s="190"/>
      <c r="CZ26" s="158"/>
      <c r="DA26" s="156"/>
      <c r="DB26" s="152" t="s">
        <v>576</v>
      </c>
      <c r="DC26" s="148"/>
      <c r="DD26" s="164" t="s">
        <v>481</v>
      </c>
      <c r="DE26" s="153">
        <v>23</v>
      </c>
      <c r="DF26" s="167" t="s">
        <v>365</v>
      </c>
      <c r="DG26" s="153">
        <v>87</v>
      </c>
      <c r="DH26" s="167" t="s">
        <v>426</v>
      </c>
      <c r="DI26" s="153">
        <v>151</v>
      </c>
    </row>
    <row r="27" spans="1:113" ht="55.5" customHeight="1" x14ac:dyDescent="0.4">
      <c r="A27" s="32">
        <v>24</v>
      </c>
      <c r="B27" s="190" t="s">
        <v>550</v>
      </c>
      <c r="C27" s="249" t="s">
        <v>113</v>
      </c>
      <c r="D27" s="250" t="s">
        <v>319</v>
      </c>
      <c r="E27" s="251"/>
      <c r="F27" s="251"/>
      <c r="G27" s="277">
        <v>14</v>
      </c>
      <c r="H27" s="277">
        <v>2</v>
      </c>
      <c r="I27" s="277"/>
      <c r="J27" s="253"/>
      <c r="K27" s="253"/>
      <c r="L27" s="253"/>
      <c r="M27" s="253"/>
      <c r="N27" s="251"/>
      <c r="O27" s="251"/>
      <c r="P27" s="251"/>
      <c r="Q27" s="254"/>
      <c r="R27" s="278">
        <f t="shared" si="0"/>
        <v>16</v>
      </c>
      <c r="S27" s="279">
        <v>3</v>
      </c>
      <c r="T27" s="257">
        <v>4</v>
      </c>
      <c r="U27" s="258">
        <v>1</v>
      </c>
      <c r="V27" s="277">
        <v>12</v>
      </c>
      <c r="W27" s="277">
        <v>1</v>
      </c>
      <c r="X27" s="277"/>
      <c r="Y27" s="253"/>
      <c r="Z27" s="253"/>
      <c r="AA27" s="253"/>
      <c r="AB27" s="253"/>
      <c r="AC27" s="251"/>
      <c r="AD27" s="251"/>
      <c r="AE27" s="251"/>
      <c r="AF27" s="254"/>
      <c r="AG27" s="278">
        <f t="shared" si="1"/>
        <v>13</v>
      </c>
      <c r="AH27" s="259">
        <v>4</v>
      </c>
      <c r="AI27" s="259"/>
      <c r="AJ27" s="259"/>
      <c r="AK27" s="260">
        <v>1</v>
      </c>
      <c r="AL27" s="261"/>
      <c r="AM27" s="257">
        <v>4</v>
      </c>
      <c r="AN27" s="258">
        <v>1</v>
      </c>
      <c r="AO27" s="277">
        <v>12</v>
      </c>
      <c r="AP27" s="277">
        <v>1</v>
      </c>
      <c r="AQ27" s="277"/>
      <c r="AR27" s="257">
        <v>4</v>
      </c>
      <c r="AS27" s="258"/>
      <c r="AT27" s="277">
        <v>13</v>
      </c>
      <c r="AU27" s="277">
        <v>1</v>
      </c>
      <c r="AV27" s="277"/>
      <c r="AW27" s="257">
        <v>4</v>
      </c>
      <c r="AX27" s="262">
        <f t="shared" si="2"/>
        <v>14</v>
      </c>
      <c r="AY27" s="263">
        <v>1.5</v>
      </c>
      <c r="AZ27" s="263">
        <v>0.5</v>
      </c>
      <c r="BA27" s="263"/>
      <c r="BB27" s="264">
        <f t="shared" si="3"/>
        <v>6</v>
      </c>
      <c r="BC27" s="265">
        <v>2</v>
      </c>
      <c r="BD27" s="266"/>
      <c r="BE27" s="267"/>
      <c r="BF27" s="266"/>
      <c r="BG27" s="277">
        <v>8</v>
      </c>
      <c r="BH27" s="277">
        <v>1</v>
      </c>
      <c r="BI27" s="277"/>
      <c r="BJ27" s="257">
        <v>4</v>
      </c>
      <c r="BK27" s="262">
        <f t="shared" si="4"/>
        <v>9</v>
      </c>
      <c r="BL27" s="257">
        <v>4</v>
      </c>
      <c r="BM27" s="257">
        <v>4</v>
      </c>
      <c r="BN27" s="265">
        <v>1</v>
      </c>
      <c r="BO27" s="257">
        <v>3</v>
      </c>
      <c r="BP27" s="266"/>
      <c r="BQ27" s="271">
        <v>1</v>
      </c>
      <c r="BR27" s="269">
        <v>13</v>
      </c>
      <c r="BS27" s="269">
        <v>1</v>
      </c>
      <c r="BT27" s="269"/>
      <c r="BU27" s="269">
        <f t="shared" si="5"/>
        <v>14</v>
      </c>
      <c r="BV27" s="269">
        <v>2</v>
      </c>
      <c r="BW27" s="197">
        <v>13</v>
      </c>
      <c r="BX27" s="197">
        <v>1</v>
      </c>
      <c r="BY27" s="197"/>
      <c r="BZ27" s="195">
        <f t="shared" si="7"/>
        <v>14</v>
      </c>
      <c r="CA27" s="198">
        <v>2</v>
      </c>
      <c r="CB27" s="201">
        <v>5</v>
      </c>
      <c r="CC27" s="311"/>
      <c r="CD27" s="311"/>
      <c r="CE27" s="311"/>
      <c r="CF27" s="311"/>
      <c r="CG27" s="311"/>
      <c r="CH27" s="311"/>
      <c r="CI27" s="199">
        <v>13</v>
      </c>
      <c r="CJ27" s="199">
        <v>1</v>
      </c>
      <c r="CK27" s="199"/>
      <c r="CL27" s="233">
        <f t="shared" si="8"/>
        <v>14</v>
      </c>
      <c r="CM27" s="199">
        <v>3</v>
      </c>
      <c r="CN27" s="227"/>
      <c r="CO27" s="227">
        <v>1</v>
      </c>
      <c r="CP27" s="227"/>
      <c r="CQ27" s="235">
        <f t="shared" si="10"/>
        <v>6</v>
      </c>
      <c r="CR27" s="240">
        <v>3</v>
      </c>
      <c r="CS27" s="237"/>
      <c r="CT27" s="237"/>
      <c r="CU27" s="238">
        <v>1.5</v>
      </c>
      <c r="CV27" s="238">
        <v>1</v>
      </c>
      <c r="CW27" s="238"/>
      <c r="CX27" s="238">
        <f t="shared" si="9"/>
        <v>5.5</v>
      </c>
      <c r="CY27" s="190" t="s">
        <v>626</v>
      </c>
      <c r="CZ27" s="158"/>
      <c r="DA27" s="156" t="s">
        <v>43</v>
      </c>
      <c r="DB27" s="138"/>
      <c r="DD27" s="164" t="s">
        <v>482</v>
      </c>
      <c r="DE27" s="153">
        <v>24</v>
      </c>
      <c r="DF27" s="167" t="s">
        <v>366</v>
      </c>
      <c r="DG27" s="153">
        <v>88</v>
      </c>
      <c r="DH27" s="167" t="s">
        <v>427</v>
      </c>
      <c r="DI27" s="153">
        <v>152</v>
      </c>
    </row>
    <row r="28" spans="1:113" ht="87.75" customHeight="1" x14ac:dyDescent="0.4">
      <c r="A28" s="32">
        <v>25</v>
      </c>
      <c r="B28" s="190" t="s">
        <v>551</v>
      </c>
      <c r="C28" s="249" t="s">
        <v>113</v>
      </c>
      <c r="D28" s="272" t="s">
        <v>320</v>
      </c>
      <c r="E28" s="251"/>
      <c r="F28" s="251"/>
      <c r="G28" s="252">
        <v>12</v>
      </c>
      <c r="H28" s="252"/>
      <c r="I28" s="252"/>
      <c r="J28" s="253"/>
      <c r="K28" s="253"/>
      <c r="L28" s="253"/>
      <c r="M28" s="253"/>
      <c r="N28" s="251"/>
      <c r="O28" s="251"/>
      <c r="P28" s="251"/>
      <c r="Q28" s="254"/>
      <c r="R28" s="255">
        <f t="shared" si="0"/>
        <v>12</v>
      </c>
      <c r="S28" s="256">
        <v>4</v>
      </c>
      <c r="T28" s="257">
        <v>3</v>
      </c>
      <c r="U28" s="258"/>
      <c r="V28" s="252">
        <v>12</v>
      </c>
      <c r="W28" s="252"/>
      <c r="X28" s="252"/>
      <c r="Y28" s="253"/>
      <c r="Z28" s="253"/>
      <c r="AA28" s="253"/>
      <c r="AB28" s="253"/>
      <c r="AC28" s="251"/>
      <c r="AD28" s="251"/>
      <c r="AE28" s="251"/>
      <c r="AF28" s="254"/>
      <c r="AG28" s="255">
        <f t="shared" si="1"/>
        <v>12</v>
      </c>
      <c r="AH28" s="259">
        <v>4</v>
      </c>
      <c r="AI28" s="259"/>
      <c r="AJ28" s="259"/>
      <c r="AK28" s="260"/>
      <c r="AL28" s="261">
        <v>1</v>
      </c>
      <c r="AM28" s="257">
        <v>3</v>
      </c>
      <c r="AN28" s="258"/>
      <c r="AO28" s="252">
        <v>12</v>
      </c>
      <c r="AP28" s="252"/>
      <c r="AQ28" s="252"/>
      <c r="AR28" s="257">
        <v>3</v>
      </c>
      <c r="AS28" s="258">
        <v>1</v>
      </c>
      <c r="AT28" s="252">
        <v>13</v>
      </c>
      <c r="AU28" s="252"/>
      <c r="AV28" s="252"/>
      <c r="AW28" s="257">
        <v>3</v>
      </c>
      <c r="AX28" s="262">
        <f t="shared" si="2"/>
        <v>13</v>
      </c>
      <c r="AY28" s="263">
        <v>3</v>
      </c>
      <c r="AZ28" s="263"/>
      <c r="BA28" s="263"/>
      <c r="BB28" s="264">
        <f t="shared" si="3"/>
        <v>7</v>
      </c>
      <c r="BC28" s="265">
        <v>5</v>
      </c>
      <c r="BD28" s="266"/>
      <c r="BE28" s="267"/>
      <c r="BF28" s="266"/>
      <c r="BG28" s="252">
        <v>13</v>
      </c>
      <c r="BH28" s="252"/>
      <c r="BI28" s="252"/>
      <c r="BJ28" s="257">
        <v>3</v>
      </c>
      <c r="BK28" s="262">
        <f t="shared" si="4"/>
        <v>13</v>
      </c>
      <c r="BL28" s="257">
        <v>4</v>
      </c>
      <c r="BM28" s="257">
        <v>4</v>
      </c>
      <c r="BN28" s="265">
        <v>6</v>
      </c>
      <c r="BO28" s="257">
        <v>4</v>
      </c>
      <c r="BP28" s="266"/>
      <c r="BQ28" s="271"/>
      <c r="BR28" s="269">
        <v>18</v>
      </c>
      <c r="BS28" s="269"/>
      <c r="BT28" s="269"/>
      <c r="BU28" s="269">
        <f t="shared" si="5"/>
        <v>18</v>
      </c>
      <c r="BV28" s="269">
        <v>3</v>
      </c>
      <c r="BW28" s="197">
        <v>13</v>
      </c>
      <c r="BX28" s="197"/>
      <c r="BY28" s="197">
        <v>1</v>
      </c>
      <c r="BZ28" s="195">
        <f t="shared" si="7"/>
        <v>14</v>
      </c>
      <c r="CA28" s="198">
        <v>4</v>
      </c>
      <c r="CB28" s="201">
        <v>6</v>
      </c>
      <c r="CC28" s="311"/>
      <c r="CD28" s="311"/>
      <c r="CE28" s="311"/>
      <c r="CF28" s="311"/>
      <c r="CG28" s="311"/>
      <c r="CH28" s="311"/>
      <c r="CI28" s="199">
        <v>16</v>
      </c>
      <c r="CJ28" s="199"/>
      <c r="CK28" s="199"/>
      <c r="CL28" s="233">
        <f t="shared" si="8"/>
        <v>16</v>
      </c>
      <c r="CM28" s="199">
        <v>4</v>
      </c>
      <c r="CN28" s="227">
        <v>1</v>
      </c>
      <c r="CO28" s="227"/>
      <c r="CP28" s="227"/>
      <c r="CQ28" s="235">
        <f t="shared" si="10"/>
        <v>7</v>
      </c>
      <c r="CR28" s="240">
        <v>4</v>
      </c>
      <c r="CS28" s="237"/>
      <c r="CT28" s="237"/>
      <c r="CU28" s="238">
        <v>3.5</v>
      </c>
      <c r="CV28" s="238"/>
      <c r="CW28" s="238"/>
      <c r="CX28" s="238">
        <f t="shared" si="9"/>
        <v>7.5</v>
      </c>
      <c r="CY28" s="190" t="s">
        <v>627</v>
      </c>
      <c r="CZ28" s="158"/>
      <c r="DA28" s="156" t="s">
        <v>43</v>
      </c>
      <c r="DB28" s="138"/>
      <c r="DD28" s="164" t="s">
        <v>483</v>
      </c>
      <c r="DE28" s="153">
        <v>25</v>
      </c>
      <c r="DF28" s="167" t="s">
        <v>367</v>
      </c>
      <c r="DG28" s="153">
        <v>89</v>
      </c>
      <c r="DH28" s="174" t="s">
        <v>428</v>
      </c>
      <c r="DI28" s="153">
        <v>153</v>
      </c>
    </row>
    <row r="29" spans="1:113" ht="41.25" customHeight="1" x14ac:dyDescent="0.35">
      <c r="A29" s="189">
        <v>26</v>
      </c>
      <c r="B29" s="190" t="s">
        <v>61</v>
      </c>
      <c r="C29" s="249" t="s">
        <v>113</v>
      </c>
      <c r="D29" s="272"/>
      <c r="E29" s="251"/>
      <c r="F29" s="251"/>
      <c r="G29" s="277">
        <v>12</v>
      </c>
      <c r="H29" s="277"/>
      <c r="I29" s="277"/>
      <c r="J29" s="253"/>
      <c r="K29" s="253"/>
      <c r="L29" s="253"/>
      <c r="M29" s="253"/>
      <c r="N29" s="251"/>
      <c r="O29" s="251"/>
      <c r="P29" s="251"/>
      <c r="Q29" s="254"/>
      <c r="R29" s="255">
        <f t="shared" si="0"/>
        <v>12</v>
      </c>
      <c r="S29" s="256">
        <v>3</v>
      </c>
      <c r="T29" s="257">
        <v>4</v>
      </c>
      <c r="U29" s="258"/>
      <c r="V29" s="277">
        <v>7</v>
      </c>
      <c r="W29" s="277"/>
      <c r="X29" s="277"/>
      <c r="Y29" s="253"/>
      <c r="Z29" s="253"/>
      <c r="AA29" s="253"/>
      <c r="AB29" s="253"/>
      <c r="AC29" s="251"/>
      <c r="AD29" s="251"/>
      <c r="AE29" s="251"/>
      <c r="AF29" s="254"/>
      <c r="AG29" s="255">
        <f t="shared" si="1"/>
        <v>7</v>
      </c>
      <c r="AH29" s="259">
        <v>2</v>
      </c>
      <c r="AI29" s="259"/>
      <c r="AJ29" s="259"/>
      <c r="AK29" s="260">
        <v>2</v>
      </c>
      <c r="AL29" s="261"/>
      <c r="AM29" s="257">
        <v>4</v>
      </c>
      <c r="AN29" s="258"/>
      <c r="AO29" s="277">
        <v>7</v>
      </c>
      <c r="AP29" s="277"/>
      <c r="AQ29" s="277"/>
      <c r="AR29" s="257">
        <v>2</v>
      </c>
      <c r="AS29" s="258"/>
      <c r="AT29" s="277">
        <v>8</v>
      </c>
      <c r="AU29" s="277"/>
      <c r="AV29" s="277"/>
      <c r="AW29" s="257">
        <v>4</v>
      </c>
      <c r="AX29" s="262">
        <f t="shared" si="2"/>
        <v>8</v>
      </c>
      <c r="AY29" s="263">
        <v>1.5</v>
      </c>
      <c r="AZ29" s="263"/>
      <c r="BA29" s="263"/>
      <c r="BB29" s="264">
        <f t="shared" si="3"/>
        <v>3.5</v>
      </c>
      <c r="BC29" s="265">
        <v>2</v>
      </c>
      <c r="BD29" s="266"/>
      <c r="BE29" s="267"/>
      <c r="BF29" s="266"/>
      <c r="BG29" s="277">
        <v>8</v>
      </c>
      <c r="BH29" s="277"/>
      <c r="BI29" s="277"/>
      <c r="BJ29" s="257">
        <v>4</v>
      </c>
      <c r="BK29" s="262">
        <f t="shared" si="4"/>
        <v>8</v>
      </c>
      <c r="BL29" s="257">
        <v>2</v>
      </c>
      <c r="BM29" s="257">
        <v>2</v>
      </c>
      <c r="BN29" s="265">
        <v>2</v>
      </c>
      <c r="BO29" s="257">
        <v>3</v>
      </c>
      <c r="BP29" s="270">
        <v>1</v>
      </c>
      <c r="BQ29" s="271"/>
      <c r="BR29" s="269">
        <v>6</v>
      </c>
      <c r="BS29" s="269"/>
      <c r="BT29" s="269"/>
      <c r="BU29" s="269">
        <f t="shared" si="5"/>
        <v>6</v>
      </c>
      <c r="BV29" s="269">
        <v>2</v>
      </c>
      <c r="BW29" s="197">
        <v>5</v>
      </c>
      <c r="BX29" s="197"/>
      <c r="BY29" s="197">
        <v>1</v>
      </c>
      <c r="BZ29" s="195">
        <f t="shared" si="7"/>
        <v>6</v>
      </c>
      <c r="CA29" s="198">
        <v>4</v>
      </c>
      <c r="CB29" s="201">
        <v>3</v>
      </c>
      <c r="CC29" s="311"/>
      <c r="CD29" s="311"/>
      <c r="CE29" s="311"/>
      <c r="CF29" s="311"/>
      <c r="CG29" s="311"/>
      <c r="CH29" s="311"/>
      <c r="CI29" s="246">
        <v>6</v>
      </c>
      <c r="CJ29" s="246"/>
      <c r="CK29" s="246"/>
      <c r="CL29" s="246">
        <f t="shared" si="8"/>
        <v>6</v>
      </c>
      <c r="CM29" s="246">
        <v>4</v>
      </c>
      <c r="CN29" s="227">
        <v>1</v>
      </c>
      <c r="CO29" s="227"/>
      <c r="CP29" s="227"/>
      <c r="CQ29" s="227">
        <f t="shared" si="10"/>
        <v>4</v>
      </c>
      <c r="CR29" s="240">
        <v>3</v>
      </c>
      <c r="CS29" s="237"/>
      <c r="CT29" s="237"/>
      <c r="CU29" s="238">
        <v>0</v>
      </c>
      <c r="CV29" s="238"/>
      <c r="CW29" s="238"/>
      <c r="CX29" s="238">
        <f t="shared" si="9"/>
        <v>3</v>
      </c>
      <c r="CY29" s="190" t="s">
        <v>19</v>
      </c>
      <c r="CZ29" s="158"/>
      <c r="DA29" s="156" t="s">
        <v>43</v>
      </c>
      <c r="DB29" s="138"/>
      <c r="DD29" s="164" t="s">
        <v>484</v>
      </c>
      <c r="DE29" s="153">
        <v>26</v>
      </c>
      <c r="DF29" s="168" t="s">
        <v>368</v>
      </c>
      <c r="DG29" s="153">
        <v>90</v>
      </c>
      <c r="DH29" s="167" t="s">
        <v>429</v>
      </c>
      <c r="DI29" s="172">
        <v>154</v>
      </c>
    </row>
    <row r="30" spans="1:113" ht="35.1" customHeight="1" x14ac:dyDescent="0.4">
      <c r="A30" s="32">
        <v>27</v>
      </c>
      <c r="B30" s="190" t="s">
        <v>62</v>
      </c>
      <c r="C30" s="249" t="s">
        <v>113</v>
      </c>
      <c r="D30" s="250"/>
      <c r="E30" s="251"/>
      <c r="F30" s="251"/>
      <c r="G30" s="252">
        <v>8</v>
      </c>
      <c r="H30" s="252"/>
      <c r="I30" s="252"/>
      <c r="J30" s="253"/>
      <c r="K30" s="253"/>
      <c r="L30" s="253"/>
      <c r="M30" s="253"/>
      <c r="N30" s="251"/>
      <c r="O30" s="251"/>
      <c r="P30" s="251"/>
      <c r="Q30" s="254"/>
      <c r="R30" s="255">
        <f t="shared" si="0"/>
        <v>8</v>
      </c>
      <c r="S30" s="256">
        <v>2</v>
      </c>
      <c r="T30" s="257">
        <v>2</v>
      </c>
      <c r="U30" s="258"/>
      <c r="V30" s="252">
        <v>10</v>
      </c>
      <c r="W30" s="252"/>
      <c r="X30" s="252"/>
      <c r="Y30" s="253"/>
      <c r="Z30" s="253"/>
      <c r="AA30" s="253"/>
      <c r="AB30" s="253"/>
      <c r="AC30" s="251"/>
      <c r="AD30" s="251"/>
      <c r="AE30" s="251"/>
      <c r="AF30" s="254"/>
      <c r="AG30" s="255">
        <f t="shared" si="1"/>
        <v>10</v>
      </c>
      <c r="AH30" s="259">
        <v>3</v>
      </c>
      <c r="AI30" s="259"/>
      <c r="AJ30" s="259"/>
      <c r="AK30" s="260"/>
      <c r="AL30" s="261">
        <v>1</v>
      </c>
      <c r="AM30" s="257">
        <v>2</v>
      </c>
      <c r="AN30" s="258"/>
      <c r="AO30" s="252">
        <v>10</v>
      </c>
      <c r="AP30" s="252"/>
      <c r="AQ30" s="252"/>
      <c r="AR30" s="257">
        <v>2</v>
      </c>
      <c r="AS30" s="258">
        <v>1</v>
      </c>
      <c r="AT30" s="252">
        <v>10</v>
      </c>
      <c r="AU30" s="252"/>
      <c r="AV30" s="252"/>
      <c r="AW30" s="257">
        <v>2</v>
      </c>
      <c r="AX30" s="262">
        <f t="shared" si="2"/>
        <v>10</v>
      </c>
      <c r="AY30" s="263">
        <v>1</v>
      </c>
      <c r="AZ30" s="263"/>
      <c r="BA30" s="263"/>
      <c r="BB30" s="264">
        <f t="shared" si="3"/>
        <v>4</v>
      </c>
      <c r="BC30" s="265">
        <v>2</v>
      </c>
      <c r="BD30" s="266"/>
      <c r="BE30" s="267"/>
      <c r="BF30" s="266"/>
      <c r="BG30" s="252">
        <v>9</v>
      </c>
      <c r="BH30" s="252"/>
      <c r="BI30" s="252"/>
      <c r="BJ30" s="257">
        <v>2</v>
      </c>
      <c r="BK30" s="262">
        <f t="shared" si="4"/>
        <v>9</v>
      </c>
      <c r="BL30" s="257">
        <v>3</v>
      </c>
      <c r="BM30" s="257">
        <v>3</v>
      </c>
      <c r="BN30" s="265">
        <v>2</v>
      </c>
      <c r="BO30" s="257">
        <v>3</v>
      </c>
      <c r="BP30" s="266"/>
      <c r="BQ30" s="271"/>
      <c r="BR30" s="269">
        <v>11</v>
      </c>
      <c r="BS30" s="269"/>
      <c r="BT30" s="269"/>
      <c r="BU30" s="269">
        <f t="shared" si="5"/>
        <v>11</v>
      </c>
      <c r="BV30" s="269">
        <v>3</v>
      </c>
      <c r="BW30" s="197">
        <v>12</v>
      </c>
      <c r="BX30" s="197"/>
      <c r="BY30" s="197"/>
      <c r="BZ30" s="195">
        <f t="shared" si="7"/>
        <v>12</v>
      </c>
      <c r="CA30" s="198">
        <v>3</v>
      </c>
      <c r="CB30" s="201">
        <v>4</v>
      </c>
      <c r="CC30" s="311"/>
      <c r="CD30" s="311"/>
      <c r="CE30" s="311"/>
      <c r="CF30" s="311"/>
      <c r="CG30" s="311"/>
      <c r="CH30" s="311"/>
      <c r="CI30" s="199">
        <v>14</v>
      </c>
      <c r="CJ30" s="199"/>
      <c r="CK30" s="199"/>
      <c r="CL30" s="233">
        <f t="shared" si="8"/>
        <v>14</v>
      </c>
      <c r="CM30" s="199">
        <v>3</v>
      </c>
      <c r="CN30" s="227">
        <v>1.5</v>
      </c>
      <c r="CO30" s="227"/>
      <c r="CP30" s="227"/>
      <c r="CQ30" s="235">
        <f t="shared" si="10"/>
        <v>5.5</v>
      </c>
      <c r="CR30" s="240">
        <v>3</v>
      </c>
      <c r="CS30" s="237"/>
      <c r="CT30" s="237"/>
      <c r="CU30" s="238">
        <v>2</v>
      </c>
      <c r="CV30" s="238"/>
      <c r="CW30" s="238"/>
      <c r="CX30" s="238">
        <f t="shared" si="9"/>
        <v>5</v>
      </c>
      <c r="CY30" s="190" t="s">
        <v>628</v>
      </c>
      <c r="CZ30" s="158"/>
      <c r="DA30" s="156" t="s">
        <v>43</v>
      </c>
      <c r="DB30" s="138"/>
      <c r="DD30" s="164" t="s">
        <v>485</v>
      </c>
      <c r="DE30" s="153">
        <v>27</v>
      </c>
      <c r="DF30" s="168" t="s">
        <v>369</v>
      </c>
      <c r="DG30" s="153">
        <v>91</v>
      </c>
      <c r="DH30" s="167" t="s">
        <v>430</v>
      </c>
      <c r="DI30" s="153">
        <v>155</v>
      </c>
    </row>
    <row r="31" spans="1:113" ht="51.75" customHeight="1" x14ac:dyDescent="0.4">
      <c r="A31" s="32">
        <v>28</v>
      </c>
      <c r="B31" s="190" t="s">
        <v>85</v>
      </c>
      <c r="C31" s="249" t="s">
        <v>113</v>
      </c>
      <c r="D31" s="250"/>
      <c r="E31" s="251"/>
      <c r="F31" s="251"/>
      <c r="G31" s="252">
        <v>11</v>
      </c>
      <c r="H31" s="252">
        <v>2</v>
      </c>
      <c r="I31" s="252">
        <v>1</v>
      </c>
      <c r="J31" s="253"/>
      <c r="K31" s="253"/>
      <c r="L31" s="253"/>
      <c r="M31" s="253"/>
      <c r="N31" s="251"/>
      <c r="O31" s="251"/>
      <c r="P31" s="251"/>
      <c r="Q31" s="254"/>
      <c r="R31" s="255">
        <f t="shared" ref="R31:R43" si="11">SUM(G31:Q31)</f>
        <v>14</v>
      </c>
      <c r="S31" s="256">
        <v>2</v>
      </c>
      <c r="T31" s="257">
        <v>3</v>
      </c>
      <c r="U31" s="258"/>
      <c r="V31" s="252">
        <v>10</v>
      </c>
      <c r="W31" s="252">
        <v>1</v>
      </c>
      <c r="X31" s="252">
        <v>1</v>
      </c>
      <c r="Y31" s="253"/>
      <c r="Z31" s="253"/>
      <c r="AA31" s="253"/>
      <c r="AB31" s="253"/>
      <c r="AC31" s="251"/>
      <c r="AD31" s="251"/>
      <c r="AE31" s="251"/>
      <c r="AF31" s="254"/>
      <c r="AG31" s="255">
        <f t="shared" ref="AG31:AG43" si="12">SUM(V31:AF31)</f>
        <v>12</v>
      </c>
      <c r="AH31" s="259">
        <v>4</v>
      </c>
      <c r="AI31" s="259"/>
      <c r="AJ31" s="259"/>
      <c r="AK31" s="260"/>
      <c r="AL31" s="261">
        <v>1</v>
      </c>
      <c r="AM31" s="257">
        <v>3</v>
      </c>
      <c r="AN31" s="258"/>
      <c r="AO31" s="252">
        <v>10</v>
      </c>
      <c r="AP31" s="252">
        <v>1</v>
      </c>
      <c r="AQ31" s="252">
        <v>1</v>
      </c>
      <c r="AR31" s="257">
        <v>3</v>
      </c>
      <c r="AS31" s="258">
        <v>1</v>
      </c>
      <c r="AT31" s="252">
        <v>13</v>
      </c>
      <c r="AU31" s="252">
        <v>1</v>
      </c>
      <c r="AV31" s="252">
        <v>1</v>
      </c>
      <c r="AW31" s="257">
        <v>3</v>
      </c>
      <c r="AX31" s="262">
        <f t="shared" ref="AX31:AX43" si="13">AV31+AU31+AT31</f>
        <v>15</v>
      </c>
      <c r="AY31" s="263">
        <v>2.5</v>
      </c>
      <c r="AZ31" s="263"/>
      <c r="BA31" s="263"/>
      <c r="BB31" s="264">
        <f t="shared" ref="BB31:BB43" si="14">BA31+AZ31+AY31+AS31+AR31</f>
        <v>6.5</v>
      </c>
      <c r="BC31" s="265">
        <v>3</v>
      </c>
      <c r="BD31" s="266"/>
      <c r="BE31" s="267"/>
      <c r="BF31" s="266"/>
      <c r="BG31" s="252">
        <v>11</v>
      </c>
      <c r="BH31" s="252"/>
      <c r="BI31" s="252">
        <v>1</v>
      </c>
      <c r="BJ31" s="257">
        <v>3</v>
      </c>
      <c r="BK31" s="262">
        <f t="shared" ref="BK31:BK43" si="15">SUM(BG31:BI31)</f>
        <v>12</v>
      </c>
      <c r="BL31" s="257">
        <v>4</v>
      </c>
      <c r="BM31" s="257">
        <v>4</v>
      </c>
      <c r="BN31" s="265">
        <v>3</v>
      </c>
      <c r="BO31" s="257">
        <v>2</v>
      </c>
      <c r="BP31" s="266"/>
      <c r="BQ31" s="271"/>
      <c r="BR31" s="269">
        <v>7</v>
      </c>
      <c r="BS31" s="269"/>
      <c r="BT31" s="269"/>
      <c r="BU31" s="269">
        <f t="shared" si="5"/>
        <v>7</v>
      </c>
      <c r="BV31" s="269">
        <v>2</v>
      </c>
      <c r="BW31" s="197">
        <v>13</v>
      </c>
      <c r="BX31" s="197"/>
      <c r="BY31" s="197"/>
      <c r="BZ31" s="195">
        <f t="shared" ref="BZ31:BZ44" si="16">BW31+BX31+BY31</f>
        <v>13</v>
      </c>
      <c r="CA31" s="198">
        <v>6</v>
      </c>
      <c r="CB31" s="201">
        <v>6</v>
      </c>
      <c r="CC31" s="311"/>
      <c r="CD31" s="311"/>
      <c r="CE31" s="311"/>
      <c r="CF31" s="311"/>
      <c r="CG31" s="311"/>
      <c r="CH31" s="311"/>
      <c r="CI31" s="199">
        <v>14</v>
      </c>
      <c r="CJ31" s="199"/>
      <c r="CK31" s="199"/>
      <c r="CL31" s="233">
        <f t="shared" si="8"/>
        <v>14</v>
      </c>
      <c r="CM31" s="199">
        <v>6</v>
      </c>
      <c r="CN31" s="227">
        <v>0.5</v>
      </c>
      <c r="CO31" s="227"/>
      <c r="CP31" s="227"/>
      <c r="CQ31" s="235">
        <f t="shared" si="10"/>
        <v>6.5</v>
      </c>
      <c r="CR31" s="240">
        <v>2</v>
      </c>
      <c r="CS31" s="237"/>
      <c r="CT31" s="237"/>
      <c r="CU31" s="238">
        <v>1</v>
      </c>
      <c r="CV31" s="238"/>
      <c r="CW31" s="238"/>
      <c r="CX31" s="238">
        <f t="shared" si="9"/>
        <v>3</v>
      </c>
      <c r="CY31" s="190" t="s">
        <v>629</v>
      </c>
      <c r="CZ31" s="158"/>
      <c r="DA31" s="156" t="s">
        <v>43</v>
      </c>
      <c r="DB31" s="138"/>
      <c r="DD31" s="164" t="s">
        <v>486</v>
      </c>
      <c r="DE31" s="153">
        <v>28</v>
      </c>
      <c r="DF31" s="168" t="s">
        <v>370</v>
      </c>
      <c r="DG31" s="153">
        <v>92</v>
      </c>
      <c r="DH31" s="167" t="s">
        <v>431</v>
      </c>
      <c r="DI31" s="153">
        <v>156</v>
      </c>
    </row>
    <row r="32" spans="1:113" ht="35.1" customHeight="1" x14ac:dyDescent="0.4">
      <c r="A32" s="189">
        <v>29</v>
      </c>
      <c r="B32" s="190" t="s">
        <v>78</v>
      </c>
      <c r="C32" s="249" t="s">
        <v>113</v>
      </c>
      <c r="D32" s="250" t="s">
        <v>79</v>
      </c>
      <c r="E32" s="251"/>
      <c r="F32" s="251"/>
      <c r="G32" s="252">
        <v>8</v>
      </c>
      <c r="H32" s="252"/>
      <c r="I32" s="252"/>
      <c r="J32" s="253"/>
      <c r="K32" s="253"/>
      <c r="L32" s="253"/>
      <c r="M32" s="253"/>
      <c r="N32" s="251"/>
      <c r="O32" s="251"/>
      <c r="P32" s="251"/>
      <c r="Q32" s="254"/>
      <c r="R32" s="255">
        <f t="shared" si="11"/>
        <v>8</v>
      </c>
      <c r="S32" s="256">
        <v>2</v>
      </c>
      <c r="T32" s="257">
        <v>2</v>
      </c>
      <c r="U32" s="258"/>
      <c r="V32" s="252">
        <v>7</v>
      </c>
      <c r="W32" s="252"/>
      <c r="X32" s="252"/>
      <c r="Y32" s="253"/>
      <c r="Z32" s="253"/>
      <c r="AA32" s="253"/>
      <c r="AB32" s="253"/>
      <c r="AC32" s="251"/>
      <c r="AD32" s="251"/>
      <c r="AE32" s="251"/>
      <c r="AF32" s="254"/>
      <c r="AG32" s="255">
        <f t="shared" si="12"/>
        <v>7</v>
      </c>
      <c r="AH32" s="259">
        <v>2</v>
      </c>
      <c r="AI32" s="259"/>
      <c r="AJ32" s="259"/>
      <c r="AK32" s="260"/>
      <c r="AL32" s="261"/>
      <c r="AM32" s="257">
        <v>2</v>
      </c>
      <c r="AN32" s="258"/>
      <c r="AO32" s="252">
        <v>7</v>
      </c>
      <c r="AP32" s="252"/>
      <c r="AQ32" s="252"/>
      <c r="AR32" s="257">
        <v>2</v>
      </c>
      <c r="AS32" s="258"/>
      <c r="AT32" s="252">
        <v>7</v>
      </c>
      <c r="AU32" s="252"/>
      <c r="AV32" s="252"/>
      <c r="AW32" s="257">
        <v>2</v>
      </c>
      <c r="AX32" s="262">
        <f t="shared" si="13"/>
        <v>7</v>
      </c>
      <c r="AY32" s="263">
        <v>2</v>
      </c>
      <c r="AZ32" s="263"/>
      <c r="BA32" s="263"/>
      <c r="BB32" s="264">
        <f t="shared" si="14"/>
        <v>4</v>
      </c>
      <c r="BC32" s="265">
        <v>3</v>
      </c>
      <c r="BD32" s="266"/>
      <c r="BE32" s="267"/>
      <c r="BF32" s="266"/>
      <c r="BG32" s="252">
        <v>6</v>
      </c>
      <c r="BH32" s="252"/>
      <c r="BI32" s="252"/>
      <c r="BJ32" s="257">
        <v>2</v>
      </c>
      <c r="BK32" s="262">
        <f t="shared" si="15"/>
        <v>6</v>
      </c>
      <c r="BL32" s="257">
        <v>2</v>
      </c>
      <c r="BM32" s="257">
        <v>2</v>
      </c>
      <c r="BN32" s="265">
        <v>5</v>
      </c>
      <c r="BO32" s="257">
        <v>2</v>
      </c>
      <c r="BP32" s="266"/>
      <c r="BQ32" s="271"/>
      <c r="BR32" s="269">
        <v>10</v>
      </c>
      <c r="BS32" s="269"/>
      <c r="BT32" s="269"/>
      <c r="BU32" s="269">
        <f t="shared" ref="BU32:BU44" si="17">SUM(BR32:BT32)</f>
        <v>10</v>
      </c>
      <c r="BV32" s="269">
        <v>6</v>
      </c>
      <c r="BW32" s="199"/>
      <c r="BX32" s="199"/>
      <c r="BY32" s="199"/>
      <c r="BZ32" s="199"/>
      <c r="CA32" s="199"/>
      <c r="CB32" s="201"/>
      <c r="CC32" s="311"/>
      <c r="CD32" s="311"/>
      <c r="CE32" s="311"/>
      <c r="CF32" s="311"/>
      <c r="CG32" s="311"/>
      <c r="CH32" s="311"/>
      <c r="CI32" s="199"/>
      <c r="CJ32" s="199"/>
      <c r="CK32" s="199"/>
      <c r="CL32" s="233">
        <f t="shared" si="8"/>
        <v>0</v>
      </c>
      <c r="CM32" s="199"/>
      <c r="CN32" s="227"/>
      <c r="CO32" s="227"/>
      <c r="CP32" s="227"/>
      <c r="CQ32" s="235">
        <f t="shared" si="10"/>
        <v>0</v>
      </c>
      <c r="CR32" s="240">
        <v>2</v>
      </c>
      <c r="CS32" s="237"/>
      <c r="CT32" s="237"/>
      <c r="CU32" s="238">
        <v>4</v>
      </c>
      <c r="CV32" s="238"/>
      <c r="CW32" s="238"/>
      <c r="CX32" s="238">
        <f t="shared" ref="CX32:CX44" si="18">CR32+CS32+CT32+CU32+CV32+CW32</f>
        <v>6</v>
      </c>
      <c r="CY32" s="190" t="s">
        <v>630</v>
      </c>
      <c r="CZ32" s="158"/>
      <c r="DA32" s="156" t="s">
        <v>43</v>
      </c>
      <c r="DB32" s="138"/>
      <c r="DD32" s="164" t="s">
        <v>487</v>
      </c>
      <c r="DE32" s="153">
        <v>29</v>
      </c>
      <c r="DF32" s="168" t="s">
        <v>371</v>
      </c>
      <c r="DG32" s="153">
        <v>93</v>
      </c>
      <c r="DH32" s="173" t="s">
        <v>13</v>
      </c>
      <c r="DI32" s="153">
        <v>157</v>
      </c>
    </row>
    <row r="33" spans="1:113" ht="87.75" customHeight="1" x14ac:dyDescent="0.4">
      <c r="A33" s="32">
        <v>30</v>
      </c>
      <c r="B33" s="190" t="s">
        <v>552</v>
      </c>
      <c r="C33" s="249" t="s">
        <v>113</v>
      </c>
      <c r="D33" s="250" t="s">
        <v>319</v>
      </c>
      <c r="E33" s="251"/>
      <c r="F33" s="251"/>
      <c r="G33" s="252">
        <v>26</v>
      </c>
      <c r="H33" s="252"/>
      <c r="I33" s="252">
        <v>1</v>
      </c>
      <c r="J33" s="253"/>
      <c r="K33" s="253"/>
      <c r="L33" s="253"/>
      <c r="M33" s="253"/>
      <c r="N33" s="251"/>
      <c r="O33" s="251"/>
      <c r="P33" s="251"/>
      <c r="Q33" s="254"/>
      <c r="R33" s="255">
        <f t="shared" si="11"/>
        <v>27</v>
      </c>
      <c r="S33" s="256">
        <v>5</v>
      </c>
      <c r="T33" s="257">
        <v>5</v>
      </c>
      <c r="U33" s="258">
        <v>1</v>
      </c>
      <c r="V33" s="252">
        <v>21</v>
      </c>
      <c r="W33" s="252"/>
      <c r="X33" s="252">
        <v>1</v>
      </c>
      <c r="Y33" s="253"/>
      <c r="Z33" s="253"/>
      <c r="AA33" s="253"/>
      <c r="AB33" s="253"/>
      <c r="AC33" s="251"/>
      <c r="AD33" s="251"/>
      <c r="AE33" s="251"/>
      <c r="AF33" s="254"/>
      <c r="AG33" s="255">
        <f t="shared" si="12"/>
        <v>22</v>
      </c>
      <c r="AH33" s="259">
        <v>6</v>
      </c>
      <c r="AI33" s="259"/>
      <c r="AJ33" s="259"/>
      <c r="AK33" s="260"/>
      <c r="AL33" s="261"/>
      <c r="AM33" s="257">
        <v>5</v>
      </c>
      <c r="AN33" s="258">
        <v>1</v>
      </c>
      <c r="AO33" s="252">
        <v>21</v>
      </c>
      <c r="AP33" s="252"/>
      <c r="AQ33" s="252">
        <v>1</v>
      </c>
      <c r="AR33" s="257">
        <v>5</v>
      </c>
      <c r="AS33" s="258">
        <v>1</v>
      </c>
      <c r="AT33" s="252">
        <v>23</v>
      </c>
      <c r="AU33" s="252"/>
      <c r="AV33" s="252">
        <v>1</v>
      </c>
      <c r="AW33" s="257">
        <v>5</v>
      </c>
      <c r="AX33" s="262">
        <f t="shared" si="13"/>
        <v>24</v>
      </c>
      <c r="AY33" s="263">
        <v>5</v>
      </c>
      <c r="AZ33" s="263"/>
      <c r="BA33" s="263"/>
      <c r="BB33" s="264">
        <f t="shared" si="14"/>
        <v>11</v>
      </c>
      <c r="BC33" s="265">
        <v>6</v>
      </c>
      <c r="BD33" s="266"/>
      <c r="BE33" s="267"/>
      <c r="BF33" s="266"/>
      <c r="BG33" s="252">
        <v>21</v>
      </c>
      <c r="BH33" s="252"/>
      <c r="BI33" s="252">
        <v>1</v>
      </c>
      <c r="BJ33" s="257">
        <v>5</v>
      </c>
      <c r="BK33" s="262">
        <f t="shared" si="15"/>
        <v>22</v>
      </c>
      <c r="BL33" s="257">
        <v>6</v>
      </c>
      <c r="BM33" s="257">
        <v>6</v>
      </c>
      <c r="BN33" s="265">
        <v>7</v>
      </c>
      <c r="BO33" s="257">
        <v>7</v>
      </c>
      <c r="BP33" s="270">
        <v>1</v>
      </c>
      <c r="BQ33" s="273" t="s">
        <v>326</v>
      </c>
      <c r="BR33" s="269">
        <v>20</v>
      </c>
      <c r="BS33" s="269"/>
      <c r="BT33" s="269">
        <v>1</v>
      </c>
      <c r="BU33" s="269">
        <f t="shared" si="17"/>
        <v>21</v>
      </c>
      <c r="BV33" s="269">
        <v>8</v>
      </c>
      <c r="BW33" s="197">
        <v>17</v>
      </c>
      <c r="BX33" s="197"/>
      <c r="BY33" s="197">
        <v>1</v>
      </c>
      <c r="BZ33" s="195">
        <f t="shared" si="16"/>
        <v>18</v>
      </c>
      <c r="CA33" s="198">
        <v>7</v>
      </c>
      <c r="CB33" s="201">
        <v>7</v>
      </c>
      <c r="CC33" s="311"/>
      <c r="CD33" s="311"/>
      <c r="CE33" s="311"/>
      <c r="CF33" s="311"/>
      <c r="CG33" s="311"/>
      <c r="CH33" s="311"/>
      <c r="CI33" s="199">
        <v>18</v>
      </c>
      <c r="CJ33" s="199"/>
      <c r="CK33" s="199">
        <v>1</v>
      </c>
      <c r="CL33" s="233">
        <f t="shared" si="8"/>
        <v>19</v>
      </c>
      <c r="CM33" s="199">
        <v>7</v>
      </c>
      <c r="CN33" s="227">
        <v>1</v>
      </c>
      <c r="CO33" s="227"/>
      <c r="CP33" s="227">
        <v>1</v>
      </c>
      <c r="CQ33" s="235">
        <f t="shared" si="10"/>
        <v>9</v>
      </c>
      <c r="CR33" s="240">
        <v>6</v>
      </c>
      <c r="CS33" s="237"/>
      <c r="CT33" s="237"/>
      <c r="CU33" s="238">
        <v>3.5</v>
      </c>
      <c r="CV33" s="238"/>
      <c r="CW33" s="238">
        <v>1</v>
      </c>
      <c r="CX33" s="238">
        <f t="shared" si="18"/>
        <v>10.5</v>
      </c>
      <c r="CY33" s="190" t="s">
        <v>631</v>
      </c>
      <c r="CZ33" s="158"/>
      <c r="DA33" s="156" t="s">
        <v>43</v>
      </c>
      <c r="DB33" s="138"/>
      <c r="DD33" s="164" t="s">
        <v>488</v>
      </c>
      <c r="DE33" s="153">
        <v>30</v>
      </c>
      <c r="DF33" s="168" t="s">
        <v>372</v>
      </c>
      <c r="DG33" s="153">
        <v>94</v>
      </c>
      <c r="DH33" s="173" t="s">
        <v>7</v>
      </c>
      <c r="DI33" s="153">
        <v>158</v>
      </c>
    </row>
    <row r="34" spans="1:113" ht="48.75" customHeight="1" x14ac:dyDescent="0.4">
      <c r="A34" s="32">
        <v>31</v>
      </c>
      <c r="B34" s="190" t="s">
        <v>553</v>
      </c>
      <c r="C34" s="249" t="s">
        <v>113</v>
      </c>
      <c r="D34" s="272" t="s">
        <v>320</v>
      </c>
      <c r="E34" s="251"/>
      <c r="F34" s="251"/>
      <c r="G34" s="252">
        <v>19</v>
      </c>
      <c r="H34" s="252"/>
      <c r="I34" s="252">
        <v>1</v>
      </c>
      <c r="J34" s="253"/>
      <c r="K34" s="253"/>
      <c r="L34" s="253"/>
      <c r="M34" s="253"/>
      <c r="N34" s="251"/>
      <c r="O34" s="251"/>
      <c r="P34" s="251"/>
      <c r="Q34" s="280"/>
      <c r="R34" s="255">
        <f t="shared" si="11"/>
        <v>20</v>
      </c>
      <c r="S34" s="256">
        <v>4</v>
      </c>
      <c r="T34" s="257">
        <v>4</v>
      </c>
      <c r="U34" s="258"/>
      <c r="V34" s="252">
        <v>15</v>
      </c>
      <c r="W34" s="252"/>
      <c r="X34" s="252">
        <v>1</v>
      </c>
      <c r="Y34" s="253"/>
      <c r="Z34" s="253"/>
      <c r="AA34" s="253"/>
      <c r="AB34" s="253"/>
      <c r="AC34" s="251"/>
      <c r="AD34" s="251"/>
      <c r="AE34" s="251"/>
      <c r="AF34" s="280"/>
      <c r="AG34" s="255">
        <f t="shared" si="12"/>
        <v>16</v>
      </c>
      <c r="AH34" s="259">
        <v>4</v>
      </c>
      <c r="AI34" s="259"/>
      <c r="AJ34" s="259"/>
      <c r="AK34" s="260"/>
      <c r="AL34" s="261"/>
      <c r="AM34" s="257">
        <v>4</v>
      </c>
      <c r="AN34" s="258"/>
      <c r="AO34" s="252">
        <v>15</v>
      </c>
      <c r="AP34" s="252"/>
      <c r="AQ34" s="252">
        <v>1</v>
      </c>
      <c r="AR34" s="257">
        <v>4</v>
      </c>
      <c r="AS34" s="258"/>
      <c r="AT34" s="252">
        <v>13</v>
      </c>
      <c r="AU34" s="252"/>
      <c r="AV34" s="252">
        <v>1</v>
      </c>
      <c r="AW34" s="257">
        <v>4</v>
      </c>
      <c r="AX34" s="262">
        <f t="shared" si="13"/>
        <v>14</v>
      </c>
      <c r="AY34" s="263">
        <v>3</v>
      </c>
      <c r="AZ34" s="263"/>
      <c r="BA34" s="263">
        <v>1</v>
      </c>
      <c r="BB34" s="264">
        <f t="shared" si="14"/>
        <v>8</v>
      </c>
      <c r="BC34" s="265">
        <v>4</v>
      </c>
      <c r="BD34" s="266"/>
      <c r="BE34" s="267">
        <v>0.5</v>
      </c>
      <c r="BF34" s="266"/>
      <c r="BG34" s="252">
        <v>10</v>
      </c>
      <c r="BH34" s="252"/>
      <c r="BI34" s="252"/>
      <c r="BJ34" s="257">
        <v>4</v>
      </c>
      <c r="BK34" s="262">
        <f t="shared" si="15"/>
        <v>10</v>
      </c>
      <c r="BL34" s="257">
        <v>4</v>
      </c>
      <c r="BM34" s="257">
        <v>4</v>
      </c>
      <c r="BN34" s="265">
        <v>1</v>
      </c>
      <c r="BO34" s="257">
        <v>3</v>
      </c>
      <c r="BP34" s="266"/>
      <c r="BQ34" s="271">
        <v>1</v>
      </c>
      <c r="BR34" s="269">
        <v>11</v>
      </c>
      <c r="BS34" s="269"/>
      <c r="BT34" s="269"/>
      <c r="BU34" s="269">
        <f t="shared" si="17"/>
        <v>11</v>
      </c>
      <c r="BV34" s="269">
        <v>3</v>
      </c>
      <c r="BW34" s="197">
        <v>8</v>
      </c>
      <c r="BX34" s="197"/>
      <c r="BY34" s="197"/>
      <c r="BZ34" s="195">
        <f t="shared" si="16"/>
        <v>8</v>
      </c>
      <c r="CA34" s="198">
        <v>2</v>
      </c>
      <c r="CB34" s="201">
        <v>4</v>
      </c>
      <c r="CC34" s="311"/>
      <c r="CD34" s="311"/>
      <c r="CE34" s="311"/>
      <c r="CF34" s="311"/>
      <c r="CG34" s="311"/>
      <c r="CH34" s="311"/>
      <c r="CI34" s="199">
        <v>8</v>
      </c>
      <c r="CJ34" s="199"/>
      <c r="CK34" s="199"/>
      <c r="CL34" s="233">
        <f t="shared" si="8"/>
        <v>8</v>
      </c>
      <c r="CM34" s="199">
        <v>2</v>
      </c>
      <c r="CN34" s="227"/>
      <c r="CO34" s="227"/>
      <c r="CP34" s="227"/>
      <c r="CQ34" s="235">
        <f t="shared" si="10"/>
        <v>4</v>
      </c>
      <c r="CR34" s="240">
        <v>3</v>
      </c>
      <c r="CS34" s="237"/>
      <c r="CT34" s="237"/>
      <c r="CU34" s="238">
        <v>3</v>
      </c>
      <c r="CV34" s="238"/>
      <c r="CW34" s="238"/>
      <c r="CX34" s="238">
        <f t="shared" si="18"/>
        <v>6</v>
      </c>
      <c r="CY34" s="190" t="s">
        <v>632</v>
      </c>
      <c r="CZ34" s="158"/>
      <c r="DA34" s="156" t="s">
        <v>43</v>
      </c>
      <c r="DB34" s="138"/>
      <c r="DD34" s="164" t="s">
        <v>489</v>
      </c>
      <c r="DE34" s="153">
        <v>31</v>
      </c>
      <c r="DF34" s="168" t="s">
        <v>373</v>
      </c>
      <c r="DG34" s="153">
        <v>95</v>
      </c>
      <c r="DH34" s="167" t="s">
        <v>432</v>
      </c>
      <c r="DI34" s="153">
        <v>159</v>
      </c>
    </row>
    <row r="35" spans="1:113" ht="55.5" customHeight="1" x14ac:dyDescent="0.4">
      <c r="A35" s="189">
        <v>32</v>
      </c>
      <c r="B35" s="190" t="s">
        <v>64</v>
      </c>
      <c r="C35" s="249" t="s">
        <v>113</v>
      </c>
      <c r="D35" s="250"/>
      <c r="E35" s="251"/>
      <c r="F35" s="251"/>
      <c r="G35" s="252">
        <v>12</v>
      </c>
      <c r="H35" s="252">
        <v>1</v>
      </c>
      <c r="I35" s="252">
        <v>1</v>
      </c>
      <c r="J35" s="253"/>
      <c r="K35" s="253"/>
      <c r="L35" s="253"/>
      <c r="M35" s="253"/>
      <c r="N35" s="251"/>
      <c r="O35" s="251"/>
      <c r="P35" s="251"/>
      <c r="Q35" s="254"/>
      <c r="R35" s="255">
        <f t="shared" si="11"/>
        <v>14</v>
      </c>
      <c r="S35" s="256">
        <v>4</v>
      </c>
      <c r="T35" s="257">
        <v>3</v>
      </c>
      <c r="U35" s="258">
        <v>1</v>
      </c>
      <c r="V35" s="252">
        <v>11</v>
      </c>
      <c r="W35" s="252"/>
      <c r="X35" s="252">
        <v>1</v>
      </c>
      <c r="Y35" s="253"/>
      <c r="Z35" s="253"/>
      <c r="AA35" s="253"/>
      <c r="AB35" s="253"/>
      <c r="AC35" s="251"/>
      <c r="AD35" s="251"/>
      <c r="AE35" s="251"/>
      <c r="AF35" s="254"/>
      <c r="AG35" s="255">
        <f t="shared" si="12"/>
        <v>12</v>
      </c>
      <c r="AH35" s="259">
        <v>4</v>
      </c>
      <c r="AI35" s="259"/>
      <c r="AJ35" s="259"/>
      <c r="AK35" s="260"/>
      <c r="AL35" s="261"/>
      <c r="AM35" s="257">
        <v>3</v>
      </c>
      <c r="AN35" s="258">
        <v>1</v>
      </c>
      <c r="AO35" s="252">
        <v>11</v>
      </c>
      <c r="AP35" s="252"/>
      <c r="AQ35" s="252">
        <v>1</v>
      </c>
      <c r="AR35" s="257">
        <v>3</v>
      </c>
      <c r="AS35" s="258">
        <v>1</v>
      </c>
      <c r="AT35" s="252">
        <v>16</v>
      </c>
      <c r="AU35" s="252"/>
      <c r="AV35" s="252">
        <v>2</v>
      </c>
      <c r="AW35" s="257">
        <v>3</v>
      </c>
      <c r="AX35" s="262">
        <f t="shared" si="13"/>
        <v>18</v>
      </c>
      <c r="AY35" s="263">
        <v>3.5</v>
      </c>
      <c r="AZ35" s="263">
        <v>0.5</v>
      </c>
      <c r="BA35" s="263">
        <v>1</v>
      </c>
      <c r="BB35" s="264">
        <f t="shared" si="14"/>
        <v>9</v>
      </c>
      <c r="BC35" s="265">
        <v>6</v>
      </c>
      <c r="BD35" s="267">
        <v>0.5</v>
      </c>
      <c r="BE35" s="267"/>
      <c r="BF35" s="266"/>
      <c r="BG35" s="252">
        <v>15</v>
      </c>
      <c r="BH35" s="252"/>
      <c r="BI35" s="252">
        <v>2</v>
      </c>
      <c r="BJ35" s="257">
        <v>3</v>
      </c>
      <c r="BK35" s="262">
        <f t="shared" si="15"/>
        <v>17</v>
      </c>
      <c r="BL35" s="257">
        <v>3</v>
      </c>
      <c r="BM35" s="257">
        <v>3</v>
      </c>
      <c r="BN35" s="265">
        <v>6</v>
      </c>
      <c r="BO35" s="257">
        <v>4</v>
      </c>
      <c r="BP35" s="270">
        <v>1</v>
      </c>
      <c r="BQ35" s="271"/>
      <c r="BR35" s="269">
        <v>22</v>
      </c>
      <c r="BS35" s="269"/>
      <c r="BT35" s="269">
        <v>1</v>
      </c>
      <c r="BU35" s="269">
        <f t="shared" si="17"/>
        <v>23</v>
      </c>
      <c r="BV35" s="269">
        <v>5</v>
      </c>
      <c r="BW35" s="197">
        <v>16</v>
      </c>
      <c r="BX35" s="197">
        <v>1</v>
      </c>
      <c r="BY35" s="197">
        <v>1</v>
      </c>
      <c r="BZ35" s="195">
        <f t="shared" si="16"/>
        <v>18</v>
      </c>
      <c r="CA35" s="198">
        <v>4</v>
      </c>
      <c r="CB35" s="201">
        <v>7</v>
      </c>
      <c r="CC35" s="311"/>
      <c r="CD35" s="311"/>
      <c r="CE35" s="311"/>
      <c r="CF35" s="311"/>
      <c r="CG35" s="311"/>
      <c r="CH35" s="311"/>
      <c r="CI35" s="199">
        <v>19</v>
      </c>
      <c r="CJ35" s="199">
        <v>1</v>
      </c>
      <c r="CK35" s="199">
        <v>1</v>
      </c>
      <c r="CL35" s="233">
        <f t="shared" si="8"/>
        <v>21</v>
      </c>
      <c r="CM35" s="199">
        <v>4</v>
      </c>
      <c r="CN35" s="227">
        <v>0.5</v>
      </c>
      <c r="CO35" s="227">
        <v>1</v>
      </c>
      <c r="CP35" s="227">
        <v>1</v>
      </c>
      <c r="CQ35" s="235">
        <f t="shared" si="10"/>
        <v>9.5</v>
      </c>
      <c r="CR35" s="240">
        <v>5</v>
      </c>
      <c r="CS35" s="237"/>
      <c r="CT35" s="237"/>
      <c r="CU35" s="238">
        <v>4</v>
      </c>
      <c r="CV35" s="238"/>
      <c r="CW35" s="238">
        <v>1</v>
      </c>
      <c r="CX35" s="238">
        <f t="shared" si="18"/>
        <v>10</v>
      </c>
      <c r="CY35" s="190" t="s">
        <v>633</v>
      </c>
      <c r="CZ35" s="158"/>
      <c r="DA35" s="156" t="s">
        <v>43</v>
      </c>
      <c r="DB35" s="140"/>
      <c r="DD35" s="164" t="s">
        <v>490</v>
      </c>
      <c r="DE35" s="153">
        <v>32</v>
      </c>
      <c r="DF35" s="168" t="s">
        <v>374</v>
      </c>
      <c r="DG35" s="153">
        <v>96</v>
      </c>
      <c r="DH35" s="167" t="s">
        <v>3</v>
      </c>
      <c r="DI35" s="153">
        <v>160</v>
      </c>
    </row>
    <row r="36" spans="1:113" ht="59.25" customHeight="1" x14ac:dyDescent="0.4">
      <c r="A36" s="32">
        <v>33</v>
      </c>
      <c r="B36" s="190" t="s">
        <v>554</v>
      </c>
      <c r="C36" s="249" t="s">
        <v>113</v>
      </c>
      <c r="D36" s="250" t="s">
        <v>319</v>
      </c>
      <c r="E36" s="251"/>
      <c r="F36" s="251"/>
      <c r="G36" s="252">
        <v>13</v>
      </c>
      <c r="H36" s="252"/>
      <c r="I36" s="252">
        <v>1</v>
      </c>
      <c r="J36" s="253"/>
      <c r="K36" s="253"/>
      <c r="L36" s="253"/>
      <c r="M36" s="253"/>
      <c r="N36" s="251"/>
      <c r="O36" s="251"/>
      <c r="P36" s="251"/>
      <c r="Q36" s="254"/>
      <c r="R36" s="255">
        <f t="shared" si="11"/>
        <v>14</v>
      </c>
      <c r="S36" s="256">
        <v>5</v>
      </c>
      <c r="T36" s="257">
        <v>4</v>
      </c>
      <c r="U36" s="258"/>
      <c r="V36" s="252">
        <v>9</v>
      </c>
      <c r="W36" s="252"/>
      <c r="X36" s="252">
        <v>3</v>
      </c>
      <c r="Y36" s="253"/>
      <c r="Z36" s="253"/>
      <c r="AA36" s="253"/>
      <c r="AB36" s="253"/>
      <c r="AC36" s="251"/>
      <c r="AD36" s="251"/>
      <c r="AE36" s="251"/>
      <c r="AF36" s="254"/>
      <c r="AG36" s="255">
        <f t="shared" si="12"/>
        <v>12</v>
      </c>
      <c r="AH36" s="259">
        <v>4</v>
      </c>
      <c r="AI36" s="259"/>
      <c r="AJ36" s="259"/>
      <c r="AK36" s="260"/>
      <c r="AL36" s="261"/>
      <c r="AM36" s="257">
        <v>4</v>
      </c>
      <c r="AN36" s="258"/>
      <c r="AO36" s="252">
        <v>9</v>
      </c>
      <c r="AP36" s="252"/>
      <c r="AQ36" s="252">
        <v>3</v>
      </c>
      <c r="AR36" s="257">
        <v>4</v>
      </c>
      <c r="AS36" s="258"/>
      <c r="AT36" s="252">
        <v>12</v>
      </c>
      <c r="AU36" s="252"/>
      <c r="AV36" s="252">
        <v>3</v>
      </c>
      <c r="AW36" s="257">
        <v>4</v>
      </c>
      <c r="AX36" s="262">
        <f t="shared" si="13"/>
        <v>15</v>
      </c>
      <c r="AY36" s="263">
        <v>3.5</v>
      </c>
      <c r="AZ36" s="263"/>
      <c r="BA36" s="263"/>
      <c r="BB36" s="264">
        <f t="shared" si="14"/>
        <v>7.5</v>
      </c>
      <c r="BC36" s="265">
        <v>7</v>
      </c>
      <c r="BD36" s="266"/>
      <c r="BE36" s="267"/>
      <c r="BF36" s="266"/>
      <c r="BG36" s="252">
        <v>10</v>
      </c>
      <c r="BH36" s="252"/>
      <c r="BI36" s="252">
        <v>2</v>
      </c>
      <c r="BJ36" s="257">
        <v>4</v>
      </c>
      <c r="BK36" s="262">
        <f t="shared" si="15"/>
        <v>12</v>
      </c>
      <c r="BL36" s="257">
        <v>4</v>
      </c>
      <c r="BM36" s="257">
        <v>4</v>
      </c>
      <c r="BN36" s="265">
        <v>5</v>
      </c>
      <c r="BO36" s="257">
        <v>4</v>
      </c>
      <c r="BP36" s="266"/>
      <c r="BQ36" s="271"/>
      <c r="BR36" s="269">
        <v>19</v>
      </c>
      <c r="BS36" s="269"/>
      <c r="BT36" s="269">
        <v>2</v>
      </c>
      <c r="BU36" s="269">
        <f t="shared" si="17"/>
        <v>21</v>
      </c>
      <c r="BV36" s="269">
        <v>5</v>
      </c>
      <c r="BW36" s="197">
        <v>14</v>
      </c>
      <c r="BX36" s="197"/>
      <c r="BY36" s="197">
        <v>2</v>
      </c>
      <c r="BZ36" s="195">
        <f t="shared" si="16"/>
        <v>16</v>
      </c>
      <c r="CA36" s="198">
        <v>6</v>
      </c>
      <c r="CB36" s="201">
        <v>7</v>
      </c>
      <c r="CC36" s="311"/>
      <c r="CD36" s="311"/>
      <c r="CE36" s="311"/>
      <c r="CF36" s="311"/>
      <c r="CG36" s="311"/>
      <c r="CH36" s="311"/>
      <c r="CI36" s="199">
        <v>14</v>
      </c>
      <c r="CJ36" s="199"/>
      <c r="CK36" s="199">
        <v>2</v>
      </c>
      <c r="CL36" s="233">
        <f t="shared" si="8"/>
        <v>16</v>
      </c>
      <c r="CM36" s="199">
        <v>6</v>
      </c>
      <c r="CN36" s="227"/>
      <c r="CO36" s="227"/>
      <c r="CP36" s="227">
        <v>1</v>
      </c>
      <c r="CQ36" s="235">
        <f t="shared" si="10"/>
        <v>8</v>
      </c>
      <c r="CR36" s="240">
        <v>4</v>
      </c>
      <c r="CS36" s="237"/>
      <c r="CT36" s="237"/>
      <c r="CU36" s="238">
        <v>4.5</v>
      </c>
      <c r="CV36" s="238"/>
      <c r="CW36" s="238">
        <v>1</v>
      </c>
      <c r="CX36" s="238">
        <f t="shared" si="18"/>
        <v>9.5</v>
      </c>
      <c r="CY36" s="190" t="s">
        <v>634</v>
      </c>
      <c r="CZ36" s="157"/>
      <c r="DA36" s="159" t="s">
        <v>43</v>
      </c>
      <c r="DB36" s="137"/>
      <c r="DD36" s="164" t="s">
        <v>491</v>
      </c>
      <c r="DE36" s="153">
        <v>33</v>
      </c>
      <c r="DF36" s="168" t="s">
        <v>375</v>
      </c>
      <c r="DG36" s="153">
        <v>97</v>
      </c>
      <c r="DH36" s="167" t="s">
        <v>458</v>
      </c>
      <c r="DI36" s="153">
        <v>161</v>
      </c>
    </row>
    <row r="37" spans="1:113" ht="71.25" customHeight="1" x14ac:dyDescent="0.4">
      <c r="A37" s="32">
        <v>34</v>
      </c>
      <c r="B37" s="190" t="s">
        <v>555</v>
      </c>
      <c r="C37" s="249" t="s">
        <v>113</v>
      </c>
      <c r="D37" s="272" t="s">
        <v>320</v>
      </c>
      <c r="E37" s="251"/>
      <c r="F37" s="251"/>
      <c r="G37" s="252">
        <v>22</v>
      </c>
      <c r="H37" s="252"/>
      <c r="I37" s="252"/>
      <c r="J37" s="253"/>
      <c r="K37" s="253"/>
      <c r="L37" s="253"/>
      <c r="M37" s="253"/>
      <c r="N37" s="251"/>
      <c r="O37" s="251"/>
      <c r="P37" s="251"/>
      <c r="Q37" s="254"/>
      <c r="R37" s="255">
        <f t="shared" si="11"/>
        <v>22</v>
      </c>
      <c r="S37" s="256">
        <v>5</v>
      </c>
      <c r="T37" s="257">
        <v>5</v>
      </c>
      <c r="U37" s="258">
        <v>1</v>
      </c>
      <c r="V37" s="252">
        <v>18</v>
      </c>
      <c r="W37" s="252"/>
      <c r="X37" s="252"/>
      <c r="Y37" s="253"/>
      <c r="Z37" s="253"/>
      <c r="AA37" s="253"/>
      <c r="AB37" s="253"/>
      <c r="AC37" s="251"/>
      <c r="AD37" s="251"/>
      <c r="AE37" s="251"/>
      <c r="AF37" s="254"/>
      <c r="AG37" s="255">
        <f t="shared" si="12"/>
        <v>18</v>
      </c>
      <c r="AH37" s="259">
        <v>5</v>
      </c>
      <c r="AI37" s="259"/>
      <c r="AJ37" s="259"/>
      <c r="AK37" s="260">
        <v>1</v>
      </c>
      <c r="AL37" s="261"/>
      <c r="AM37" s="257">
        <v>5</v>
      </c>
      <c r="AN37" s="258">
        <v>1</v>
      </c>
      <c r="AO37" s="252">
        <v>18</v>
      </c>
      <c r="AP37" s="252"/>
      <c r="AQ37" s="252"/>
      <c r="AR37" s="257">
        <v>5</v>
      </c>
      <c r="AS37" s="258"/>
      <c r="AT37" s="252">
        <v>26</v>
      </c>
      <c r="AU37" s="252"/>
      <c r="AV37" s="252"/>
      <c r="AW37" s="257">
        <v>5</v>
      </c>
      <c r="AX37" s="262">
        <f t="shared" si="13"/>
        <v>26</v>
      </c>
      <c r="AY37" s="263">
        <v>3.5</v>
      </c>
      <c r="AZ37" s="263">
        <v>0.5</v>
      </c>
      <c r="BA37" s="263"/>
      <c r="BB37" s="264">
        <f t="shared" si="14"/>
        <v>9</v>
      </c>
      <c r="BC37" s="265">
        <v>1</v>
      </c>
      <c r="BD37" s="267">
        <v>0.5</v>
      </c>
      <c r="BE37" s="267"/>
      <c r="BF37" s="266"/>
      <c r="BG37" s="252">
        <v>23</v>
      </c>
      <c r="BH37" s="252"/>
      <c r="BI37" s="252"/>
      <c r="BJ37" s="257">
        <v>5</v>
      </c>
      <c r="BK37" s="262">
        <f t="shared" si="15"/>
        <v>23</v>
      </c>
      <c r="BL37" s="257">
        <v>5</v>
      </c>
      <c r="BM37" s="257">
        <v>5</v>
      </c>
      <c r="BN37" s="265">
        <v>1</v>
      </c>
      <c r="BO37" s="257">
        <v>5</v>
      </c>
      <c r="BP37" s="266"/>
      <c r="BQ37" s="271"/>
      <c r="BR37" s="269">
        <v>29</v>
      </c>
      <c r="BS37" s="269"/>
      <c r="BT37" s="269"/>
      <c r="BU37" s="269">
        <f t="shared" si="17"/>
        <v>29</v>
      </c>
      <c r="BV37" s="269">
        <v>2</v>
      </c>
      <c r="BW37" s="197">
        <v>25</v>
      </c>
      <c r="BX37" s="197"/>
      <c r="BY37" s="197"/>
      <c r="BZ37" s="195">
        <f t="shared" si="16"/>
        <v>25</v>
      </c>
      <c r="CA37" s="198">
        <v>5</v>
      </c>
      <c r="CB37" s="201">
        <v>9</v>
      </c>
      <c r="CC37" s="311"/>
      <c r="CD37" s="311"/>
      <c r="CE37" s="311"/>
      <c r="CF37" s="311"/>
      <c r="CG37" s="311"/>
      <c r="CH37" s="311"/>
      <c r="CI37" s="199">
        <v>32</v>
      </c>
      <c r="CJ37" s="199"/>
      <c r="CK37" s="199"/>
      <c r="CL37" s="233">
        <f t="shared" si="8"/>
        <v>32</v>
      </c>
      <c r="CM37" s="199">
        <v>11</v>
      </c>
      <c r="CN37" s="227">
        <v>5.5</v>
      </c>
      <c r="CO37" s="227"/>
      <c r="CP37" s="227"/>
      <c r="CQ37" s="235">
        <f t="shared" si="10"/>
        <v>14.5</v>
      </c>
      <c r="CR37" s="240">
        <v>5</v>
      </c>
      <c r="CS37" s="237"/>
      <c r="CT37" s="237"/>
      <c r="CU37" s="238">
        <v>4.5</v>
      </c>
      <c r="CV37" s="238"/>
      <c r="CW37" s="238"/>
      <c r="CX37" s="238">
        <f t="shared" si="18"/>
        <v>9.5</v>
      </c>
      <c r="CY37" s="190" t="s">
        <v>635</v>
      </c>
      <c r="CZ37" s="157"/>
      <c r="DA37" s="159" t="s">
        <v>43</v>
      </c>
      <c r="DB37" s="137"/>
      <c r="DD37" s="164" t="s">
        <v>492</v>
      </c>
      <c r="DE37" s="153">
        <v>34</v>
      </c>
      <c r="DF37" s="168" t="s">
        <v>376</v>
      </c>
      <c r="DG37" s="153">
        <v>98</v>
      </c>
      <c r="DH37" s="167" t="s">
        <v>433</v>
      </c>
      <c r="DI37" s="153">
        <v>162</v>
      </c>
    </row>
    <row r="38" spans="1:113" ht="57" customHeight="1" x14ac:dyDescent="0.4">
      <c r="A38" s="189">
        <v>35</v>
      </c>
      <c r="B38" s="190" t="s">
        <v>556</v>
      </c>
      <c r="C38" s="249" t="s">
        <v>113</v>
      </c>
      <c r="D38" s="250" t="s">
        <v>322</v>
      </c>
      <c r="E38" s="251"/>
      <c r="F38" s="251"/>
      <c r="G38" s="252">
        <v>13</v>
      </c>
      <c r="H38" s="252"/>
      <c r="I38" s="252"/>
      <c r="J38" s="253"/>
      <c r="K38" s="253"/>
      <c r="L38" s="253"/>
      <c r="M38" s="253"/>
      <c r="N38" s="251"/>
      <c r="O38" s="251"/>
      <c r="P38" s="251"/>
      <c r="Q38" s="254"/>
      <c r="R38" s="255">
        <f t="shared" si="11"/>
        <v>13</v>
      </c>
      <c r="S38" s="256">
        <v>3</v>
      </c>
      <c r="T38" s="257">
        <v>3</v>
      </c>
      <c r="U38" s="258"/>
      <c r="V38" s="252">
        <v>15</v>
      </c>
      <c r="W38" s="252"/>
      <c r="X38" s="252"/>
      <c r="Y38" s="253"/>
      <c r="Z38" s="253"/>
      <c r="AA38" s="253"/>
      <c r="AB38" s="253"/>
      <c r="AC38" s="251"/>
      <c r="AD38" s="251"/>
      <c r="AE38" s="251"/>
      <c r="AF38" s="254"/>
      <c r="AG38" s="255">
        <f t="shared" si="12"/>
        <v>15</v>
      </c>
      <c r="AH38" s="259">
        <v>4</v>
      </c>
      <c r="AI38" s="259"/>
      <c r="AJ38" s="259"/>
      <c r="AK38" s="260"/>
      <c r="AL38" s="261">
        <v>1</v>
      </c>
      <c r="AM38" s="257">
        <v>3</v>
      </c>
      <c r="AN38" s="258"/>
      <c r="AO38" s="252">
        <v>15</v>
      </c>
      <c r="AP38" s="252"/>
      <c r="AQ38" s="252"/>
      <c r="AR38" s="257">
        <v>3</v>
      </c>
      <c r="AS38" s="258">
        <v>1</v>
      </c>
      <c r="AT38" s="252">
        <v>17</v>
      </c>
      <c r="AU38" s="252"/>
      <c r="AV38" s="252"/>
      <c r="AW38" s="257">
        <v>3</v>
      </c>
      <c r="AX38" s="262">
        <f t="shared" si="13"/>
        <v>17</v>
      </c>
      <c r="AY38" s="263">
        <v>3</v>
      </c>
      <c r="AZ38" s="263"/>
      <c r="BA38" s="263"/>
      <c r="BB38" s="264">
        <f t="shared" si="14"/>
        <v>7</v>
      </c>
      <c r="BC38" s="265">
        <v>3</v>
      </c>
      <c r="BD38" s="266"/>
      <c r="BE38" s="267"/>
      <c r="BF38" s="266"/>
      <c r="BG38" s="252">
        <v>12</v>
      </c>
      <c r="BH38" s="252"/>
      <c r="BI38" s="252"/>
      <c r="BJ38" s="257">
        <v>3</v>
      </c>
      <c r="BK38" s="262">
        <f t="shared" si="15"/>
        <v>12</v>
      </c>
      <c r="BL38" s="257">
        <v>4</v>
      </c>
      <c r="BM38" s="257">
        <v>4</v>
      </c>
      <c r="BN38" s="265">
        <v>1</v>
      </c>
      <c r="BO38" s="257">
        <v>3</v>
      </c>
      <c r="BP38" s="266"/>
      <c r="BQ38" s="271">
        <v>1</v>
      </c>
      <c r="BR38" s="269">
        <v>17</v>
      </c>
      <c r="BS38" s="269"/>
      <c r="BT38" s="269"/>
      <c r="BU38" s="269">
        <f t="shared" si="17"/>
        <v>17</v>
      </c>
      <c r="BV38" s="269">
        <v>1</v>
      </c>
      <c r="BW38" s="197">
        <v>21</v>
      </c>
      <c r="BX38" s="197"/>
      <c r="BY38" s="197"/>
      <c r="BZ38" s="195">
        <f t="shared" si="16"/>
        <v>21</v>
      </c>
      <c r="CA38" s="198">
        <v>3</v>
      </c>
      <c r="CB38" s="201">
        <v>6</v>
      </c>
      <c r="CC38" s="311"/>
      <c r="CD38" s="311"/>
      <c r="CE38" s="311"/>
      <c r="CF38" s="311"/>
      <c r="CG38" s="311"/>
      <c r="CH38" s="311"/>
      <c r="CI38" s="199">
        <v>21</v>
      </c>
      <c r="CJ38" s="199"/>
      <c r="CK38" s="199"/>
      <c r="CL38" s="233">
        <f t="shared" si="8"/>
        <v>21</v>
      </c>
      <c r="CM38" s="199">
        <v>3</v>
      </c>
      <c r="CN38" s="227">
        <v>2.4</v>
      </c>
      <c r="CO38" s="227"/>
      <c r="CP38" s="227"/>
      <c r="CQ38" s="235">
        <f t="shared" si="10"/>
        <v>8.4</v>
      </c>
      <c r="CR38" s="240">
        <v>3</v>
      </c>
      <c r="CS38" s="237"/>
      <c r="CT38" s="237"/>
      <c r="CU38" s="238">
        <v>3</v>
      </c>
      <c r="CV38" s="238"/>
      <c r="CW38" s="238"/>
      <c r="CX38" s="238">
        <f t="shared" si="18"/>
        <v>6</v>
      </c>
      <c r="CY38" s="190" t="s">
        <v>636</v>
      </c>
      <c r="CZ38" s="158"/>
      <c r="DA38" s="156" t="s">
        <v>43</v>
      </c>
      <c r="DB38" s="138"/>
      <c r="DD38" s="164" t="s">
        <v>493</v>
      </c>
      <c r="DE38" s="153">
        <v>35</v>
      </c>
      <c r="DF38" s="168" t="s">
        <v>377</v>
      </c>
      <c r="DG38" s="153">
        <v>99</v>
      </c>
      <c r="DH38" s="167" t="s">
        <v>434</v>
      </c>
      <c r="DI38" s="153">
        <v>163</v>
      </c>
    </row>
    <row r="39" spans="1:113" ht="74.25" customHeight="1" x14ac:dyDescent="0.4">
      <c r="A39" s="32">
        <v>36</v>
      </c>
      <c r="B39" s="190" t="s">
        <v>557</v>
      </c>
      <c r="C39" s="249" t="s">
        <v>113</v>
      </c>
      <c r="D39" s="250"/>
      <c r="E39" s="251"/>
      <c r="F39" s="251"/>
      <c r="G39" s="252">
        <v>19</v>
      </c>
      <c r="H39" s="252"/>
      <c r="I39" s="252">
        <v>1</v>
      </c>
      <c r="J39" s="253"/>
      <c r="K39" s="253"/>
      <c r="L39" s="253"/>
      <c r="M39" s="253"/>
      <c r="N39" s="251"/>
      <c r="O39" s="251"/>
      <c r="P39" s="251"/>
      <c r="Q39" s="254"/>
      <c r="R39" s="255">
        <f t="shared" si="11"/>
        <v>20</v>
      </c>
      <c r="S39" s="256">
        <v>4</v>
      </c>
      <c r="T39" s="257">
        <v>4</v>
      </c>
      <c r="U39" s="258"/>
      <c r="V39" s="252">
        <v>20</v>
      </c>
      <c r="W39" s="252"/>
      <c r="X39" s="252"/>
      <c r="Y39" s="253"/>
      <c r="Z39" s="253"/>
      <c r="AA39" s="253"/>
      <c r="AB39" s="253"/>
      <c r="AC39" s="251"/>
      <c r="AD39" s="251"/>
      <c r="AE39" s="251"/>
      <c r="AF39" s="254"/>
      <c r="AG39" s="255">
        <f t="shared" si="12"/>
        <v>20</v>
      </c>
      <c r="AH39" s="259">
        <v>4</v>
      </c>
      <c r="AI39" s="259"/>
      <c r="AJ39" s="259"/>
      <c r="AK39" s="260"/>
      <c r="AL39" s="261"/>
      <c r="AM39" s="257">
        <v>4</v>
      </c>
      <c r="AN39" s="258"/>
      <c r="AO39" s="252">
        <v>20</v>
      </c>
      <c r="AP39" s="252"/>
      <c r="AQ39" s="252"/>
      <c r="AR39" s="257">
        <v>4</v>
      </c>
      <c r="AS39" s="258"/>
      <c r="AT39" s="252">
        <v>21</v>
      </c>
      <c r="AU39" s="252"/>
      <c r="AV39" s="252"/>
      <c r="AW39" s="257">
        <v>4</v>
      </c>
      <c r="AX39" s="262">
        <f t="shared" si="13"/>
        <v>21</v>
      </c>
      <c r="AY39" s="263">
        <v>3.5</v>
      </c>
      <c r="AZ39" s="263"/>
      <c r="BA39" s="263">
        <v>1</v>
      </c>
      <c r="BB39" s="264">
        <f t="shared" si="14"/>
        <v>8.5</v>
      </c>
      <c r="BC39" s="265">
        <v>6</v>
      </c>
      <c r="BD39" s="266"/>
      <c r="BE39" s="267"/>
      <c r="BF39" s="266"/>
      <c r="BG39" s="252">
        <v>11</v>
      </c>
      <c r="BH39" s="252"/>
      <c r="BI39" s="252">
        <v>1</v>
      </c>
      <c r="BJ39" s="257">
        <v>4</v>
      </c>
      <c r="BK39" s="262">
        <f t="shared" si="15"/>
        <v>12</v>
      </c>
      <c r="BL39" s="257">
        <v>4</v>
      </c>
      <c r="BM39" s="257">
        <v>4</v>
      </c>
      <c r="BN39" s="265">
        <v>3</v>
      </c>
      <c r="BO39" s="268">
        <v>4</v>
      </c>
      <c r="BP39" s="266"/>
      <c r="BQ39" s="271"/>
      <c r="BR39" s="281">
        <v>16</v>
      </c>
      <c r="BS39" s="281"/>
      <c r="BT39" s="281"/>
      <c r="BU39" s="281">
        <f t="shared" si="17"/>
        <v>16</v>
      </c>
      <c r="BV39" s="281">
        <v>4</v>
      </c>
      <c r="BW39" s="197">
        <v>14</v>
      </c>
      <c r="BX39" s="197"/>
      <c r="BY39" s="197"/>
      <c r="BZ39" s="195">
        <f t="shared" si="16"/>
        <v>14</v>
      </c>
      <c r="CA39" s="198">
        <v>3</v>
      </c>
      <c r="CB39" s="201">
        <v>6</v>
      </c>
      <c r="CC39" s="311"/>
      <c r="CD39" s="311"/>
      <c r="CE39" s="311"/>
      <c r="CF39" s="311"/>
      <c r="CG39" s="311"/>
      <c r="CH39" s="311"/>
      <c r="CI39" s="199">
        <v>15</v>
      </c>
      <c r="CJ39" s="199"/>
      <c r="CK39" s="199"/>
      <c r="CL39" s="233">
        <f t="shared" si="8"/>
        <v>15</v>
      </c>
      <c r="CM39" s="199">
        <v>4</v>
      </c>
      <c r="CN39" s="227">
        <v>1</v>
      </c>
      <c r="CO39" s="227"/>
      <c r="CP39" s="227"/>
      <c r="CQ39" s="235">
        <f t="shared" si="10"/>
        <v>7</v>
      </c>
      <c r="CR39" s="240">
        <v>4</v>
      </c>
      <c r="CS39" s="237"/>
      <c r="CT39" s="237"/>
      <c r="CU39" s="237">
        <v>3.5</v>
      </c>
      <c r="CV39" s="237"/>
      <c r="CW39" s="237"/>
      <c r="CX39" s="237">
        <f t="shared" si="18"/>
        <v>7.5</v>
      </c>
      <c r="CY39" s="190" t="s">
        <v>637</v>
      </c>
      <c r="CZ39" s="160"/>
      <c r="DA39" s="161" t="s">
        <v>43</v>
      </c>
      <c r="DB39" s="138"/>
      <c r="DD39" s="164" t="s">
        <v>494</v>
      </c>
      <c r="DE39" s="153">
        <v>36</v>
      </c>
      <c r="DF39" s="168" t="s">
        <v>378</v>
      </c>
      <c r="DG39" s="153">
        <v>100</v>
      </c>
      <c r="DH39" s="167" t="s">
        <v>435</v>
      </c>
      <c r="DI39" s="153">
        <v>164</v>
      </c>
    </row>
    <row r="40" spans="1:113" ht="48" customHeight="1" x14ac:dyDescent="0.4">
      <c r="A40" s="32">
        <v>37</v>
      </c>
      <c r="B40" s="190" t="s">
        <v>87</v>
      </c>
      <c r="C40" s="249" t="s">
        <v>113</v>
      </c>
      <c r="D40" s="250"/>
      <c r="E40" s="251"/>
      <c r="F40" s="251"/>
      <c r="G40" s="252">
        <v>2</v>
      </c>
      <c r="H40" s="252"/>
      <c r="I40" s="252"/>
      <c r="J40" s="253"/>
      <c r="K40" s="253"/>
      <c r="L40" s="253"/>
      <c r="M40" s="253"/>
      <c r="N40" s="251"/>
      <c r="O40" s="251"/>
      <c r="P40" s="251"/>
      <c r="Q40" s="254"/>
      <c r="R40" s="255">
        <f t="shared" si="11"/>
        <v>2</v>
      </c>
      <c r="S40" s="256">
        <v>0</v>
      </c>
      <c r="T40" s="257">
        <v>0</v>
      </c>
      <c r="U40" s="258"/>
      <c r="V40" s="252">
        <v>3</v>
      </c>
      <c r="W40" s="252"/>
      <c r="X40" s="252"/>
      <c r="Y40" s="253"/>
      <c r="Z40" s="253"/>
      <c r="AA40" s="253"/>
      <c r="AB40" s="253"/>
      <c r="AC40" s="251"/>
      <c r="AD40" s="251"/>
      <c r="AE40" s="251"/>
      <c r="AF40" s="254"/>
      <c r="AG40" s="255">
        <f t="shared" si="12"/>
        <v>3</v>
      </c>
      <c r="AH40" s="259">
        <v>1</v>
      </c>
      <c r="AI40" s="259"/>
      <c r="AJ40" s="259"/>
      <c r="AK40" s="260"/>
      <c r="AL40" s="261">
        <v>1</v>
      </c>
      <c r="AM40" s="257">
        <v>0</v>
      </c>
      <c r="AN40" s="258"/>
      <c r="AO40" s="252">
        <v>3</v>
      </c>
      <c r="AP40" s="252"/>
      <c r="AQ40" s="252"/>
      <c r="AR40" s="257">
        <v>0</v>
      </c>
      <c r="AS40" s="258">
        <v>1</v>
      </c>
      <c r="AT40" s="252">
        <v>3</v>
      </c>
      <c r="AU40" s="252"/>
      <c r="AV40" s="252"/>
      <c r="AW40" s="257">
        <v>0</v>
      </c>
      <c r="AX40" s="262">
        <f t="shared" si="13"/>
        <v>3</v>
      </c>
      <c r="AY40" s="263">
        <v>0.5</v>
      </c>
      <c r="AZ40" s="263"/>
      <c r="BA40" s="263"/>
      <c r="BB40" s="264">
        <f t="shared" si="14"/>
        <v>1.5</v>
      </c>
      <c r="BC40" s="265">
        <v>1</v>
      </c>
      <c r="BD40" s="266"/>
      <c r="BE40" s="267"/>
      <c r="BF40" s="266"/>
      <c r="BG40" s="252">
        <v>10</v>
      </c>
      <c r="BH40" s="252"/>
      <c r="BI40" s="252"/>
      <c r="BJ40" s="257">
        <v>0</v>
      </c>
      <c r="BK40" s="262">
        <f t="shared" si="15"/>
        <v>10</v>
      </c>
      <c r="BL40" s="257">
        <v>2</v>
      </c>
      <c r="BM40" s="257">
        <v>5</v>
      </c>
      <c r="BN40" s="265">
        <v>5</v>
      </c>
      <c r="BO40" s="268">
        <v>2</v>
      </c>
      <c r="BP40" s="266"/>
      <c r="BQ40" s="271"/>
      <c r="BR40" s="269">
        <v>16</v>
      </c>
      <c r="BS40" s="269"/>
      <c r="BT40" s="269"/>
      <c r="BU40" s="269">
        <f t="shared" si="17"/>
        <v>16</v>
      </c>
      <c r="BV40" s="269">
        <v>3</v>
      </c>
      <c r="BW40" s="197">
        <v>14</v>
      </c>
      <c r="BX40" s="197"/>
      <c r="BY40" s="197"/>
      <c r="BZ40" s="195">
        <f t="shared" si="16"/>
        <v>14</v>
      </c>
      <c r="CA40" s="198">
        <v>2</v>
      </c>
      <c r="CB40" s="201">
        <v>6</v>
      </c>
      <c r="CC40" s="311"/>
      <c r="CD40" s="311"/>
      <c r="CE40" s="311"/>
      <c r="CF40" s="311"/>
      <c r="CG40" s="311"/>
      <c r="CH40" s="311"/>
      <c r="CI40" s="199">
        <v>16</v>
      </c>
      <c r="CJ40" s="199"/>
      <c r="CK40" s="199"/>
      <c r="CL40" s="233">
        <f t="shared" si="8"/>
        <v>16</v>
      </c>
      <c r="CM40" s="199">
        <v>2</v>
      </c>
      <c r="CN40" s="227">
        <v>0.9</v>
      </c>
      <c r="CO40" s="227"/>
      <c r="CP40" s="227"/>
      <c r="CQ40" s="235">
        <f t="shared" si="10"/>
        <v>6.9</v>
      </c>
      <c r="CR40" s="240">
        <v>3</v>
      </c>
      <c r="CS40" s="237"/>
      <c r="CT40" s="237"/>
      <c r="CU40" s="237">
        <v>3.5</v>
      </c>
      <c r="CV40" s="237"/>
      <c r="CW40" s="237"/>
      <c r="CX40" s="237">
        <f t="shared" si="18"/>
        <v>6.5</v>
      </c>
      <c r="CY40" s="239" t="s">
        <v>638</v>
      </c>
      <c r="CZ40" s="154"/>
      <c r="DA40" s="162" t="s">
        <v>43</v>
      </c>
      <c r="DB40" s="138"/>
      <c r="DD40" s="164" t="s">
        <v>495</v>
      </c>
      <c r="DE40" s="153">
        <v>37</v>
      </c>
      <c r="DF40" s="169" t="s">
        <v>14</v>
      </c>
      <c r="DG40" s="170">
        <v>101</v>
      </c>
      <c r="DH40" s="167" t="s">
        <v>436</v>
      </c>
      <c r="DI40" s="153">
        <v>165</v>
      </c>
    </row>
    <row r="41" spans="1:113" ht="66" customHeight="1" x14ac:dyDescent="0.4">
      <c r="A41" s="189">
        <v>38</v>
      </c>
      <c r="B41" s="190" t="s">
        <v>66</v>
      </c>
      <c r="C41" s="249" t="s">
        <v>113</v>
      </c>
      <c r="D41" s="250"/>
      <c r="E41" s="251"/>
      <c r="F41" s="251"/>
      <c r="G41" s="252">
        <v>10</v>
      </c>
      <c r="H41" s="252">
        <v>1</v>
      </c>
      <c r="I41" s="252"/>
      <c r="J41" s="253"/>
      <c r="K41" s="253"/>
      <c r="L41" s="253"/>
      <c r="M41" s="253"/>
      <c r="N41" s="251"/>
      <c r="O41" s="251"/>
      <c r="P41" s="251"/>
      <c r="Q41" s="254"/>
      <c r="R41" s="255">
        <f t="shared" si="11"/>
        <v>11</v>
      </c>
      <c r="S41" s="256">
        <v>4</v>
      </c>
      <c r="T41" s="257">
        <v>3</v>
      </c>
      <c r="U41" s="258"/>
      <c r="V41" s="252">
        <v>9</v>
      </c>
      <c r="W41" s="252">
        <v>1</v>
      </c>
      <c r="X41" s="252">
        <v>1</v>
      </c>
      <c r="Y41" s="253"/>
      <c r="Z41" s="253"/>
      <c r="AA41" s="253"/>
      <c r="AB41" s="253"/>
      <c r="AC41" s="251"/>
      <c r="AD41" s="251"/>
      <c r="AE41" s="251"/>
      <c r="AF41" s="254"/>
      <c r="AG41" s="255">
        <f t="shared" si="12"/>
        <v>11</v>
      </c>
      <c r="AH41" s="259">
        <v>3</v>
      </c>
      <c r="AI41" s="259"/>
      <c r="AJ41" s="259"/>
      <c r="AK41" s="260"/>
      <c r="AL41" s="261"/>
      <c r="AM41" s="257">
        <v>3</v>
      </c>
      <c r="AN41" s="258"/>
      <c r="AO41" s="252">
        <v>8</v>
      </c>
      <c r="AP41" s="252">
        <v>1</v>
      </c>
      <c r="AQ41" s="252">
        <v>1</v>
      </c>
      <c r="AR41" s="257">
        <v>3</v>
      </c>
      <c r="AS41" s="258"/>
      <c r="AT41" s="252">
        <v>12</v>
      </c>
      <c r="AU41" s="252">
        <v>1</v>
      </c>
      <c r="AV41" s="252">
        <v>1</v>
      </c>
      <c r="AW41" s="257">
        <v>3</v>
      </c>
      <c r="AX41" s="262">
        <f t="shared" si="13"/>
        <v>14</v>
      </c>
      <c r="AY41" s="263">
        <v>4.25</v>
      </c>
      <c r="AZ41" s="263"/>
      <c r="BA41" s="263"/>
      <c r="BB41" s="264">
        <f t="shared" si="14"/>
        <v>7.25</v>
      </c>
      <c r="BC41" s="265">
        <v>5</v>
      </c>
      <c r="BD41" s="266"/>
      <c r="BE41" s="267"/>
      <c r="BF41" s="266"/>
      <c r="BG41" s="252">
        <v>4</v>
      </c>
      <c r="BH41" s="252">
        <v>1</v>
      </c>
      <c r="BI41" s="252">
        <v>1</v>
      </c>
      <c r="BJ41" s="257">
        <v>3</v>
      </c>
      <c r="BK41" s="262">
        <f t="shared" si="15"/>
        <v>6</v>
      </c>
      <c r="BL41" s="257">
        <v>3</v>
      </c>
      <c r="BM41" s="257">
        <v>3</v>
      </c>
      <c r="BN41" s="265">
        <v>1</v>
      </c>
      <c r="BO41" s="257">
        <v>4</v>
      </c>
      <c r="BP41" s="266"/>
      <c r="BQ41" s="271">
        <v>1</v>
      </c>
      <c r="BR41" s="269">
        <v>10</v>
      </c>
      <c r="BS41" s="269"/>
      <c r="BT41" s="269"/>
      <c r="BU41" s="269">
        <f t="shared" si="17"/>
        <v>10</v>
      </c>
      <c r="BV41" s="269">
        <v>4</v>
      </c>
      <c r="BW41" s="197">
        <v>8</v>
      </c>
      <c r="BX41" s="197"/>
      <c r="BY41" s="197"/>
      <c r="BZ41" s="195">
        <f t="shared" si="16"/>
        <v>8</v>
      </c>
      <c r="CA41" s="198">
        <v>4</v>
      </c>
      <c r="CB41" s="201">
        <v>4</v>
      </c>
      <c r="CC41" s="311"/>
      <c r="CD41" s="311"/>
      <c r="CE41" s="311"/>
      <c r="CF41" s="311"/>
      <c r="CG41" s="311"/>
      <c r="CH41" s="311"/>
      <c r="CI41" s="199">
        <v>9</v>
      </c>
      <c r="CJ41" s="199"/>
      <c r="CK41" s="199"/>
      <c r="CL41" s="233">
        <f t="shared" si="8"/>
        <v>9</v>
      </c>
      <c r="CM41" s="199">
        <v>4</v>
      </c>
      <c r="CN41" s="227">
        <v>1.4</v>
      </c>
      <c r="CO41" s="227"/>
      <c r="CP41" s="227"/>
      <c r="CQ41" s="235">
        <f t="shared" si="10"/>
        <v>5.4</v>
      </c>
      <c r="CR41" s="240">
        <v>4</v>
      </c>
      <c r="CS41" s="237"/>
      <c r="CT41" s="237"/>
      <c r="CU41" s="238">
        <v>1</v>
      </c>
      <c r="CV41" s="238"/>
      <c r="CW41" s="238"/>
      <c r="CX41" s="237">
        <f t="shared" si="18"/>
        <v>5</v>
      </c>
      <c r="CY41" s="190" t="s">
        <v>639</v>
      </c>
      <c r="CZ41" s="158"/>
      <c r="DA41" s="156" t="s">
        <v>43</v>
      </c>
      <c r="DB41" s="138"/>
      <c r="DD41" s="165" t="s">
        <v>10</v>
      </c>
      <c r="DE41" s="153">
        <v>38</v>
      </c>
      <c r="DF41" s="168" t="s">
        <v>379</v>
      </c>
      <c r="DG41" s="153">
        <v>102</v>
      </c>
      <c r="DH41" s="167" t="s">
        <v>437</v>
      </c>
      <c r="DI41" s="153">
        <v>166</v>
      </c>
    </row>
    <row r="42" spans="1:113" ht="35.1" customHeight="1" x14ac:dyDescent="0.4">
      <c r="A42" s="32">
        <v>39</v>
      </c>
      <c r="B42" s="190" t="s">
        <v>558</v>
      </c>
      <c r="C42" s="249" t="s">
        <v>113</v>
      </c>
      <c r="D42" s="250"/>
      <c r="E42" s="251"/>
      <c r="F42" s="251"/>
      <c r="G42" s="252">
        <v>5</v>
      </c>
      <c r="H42" s="252">
        <v>1</v>
      </c>
      <c r="I42" s="252"/>
      <c r="J42" s="253"/>
      <c r="K42" s="253"/>
      <c r="L42" s="253"/>
      <c r="M42" s="253"/>
      <c r="N42" s="251"/>
      <c r="O42" s="251"/>
      <c r="P42" s="251"/>
      <c r="Q42" s="254"/>
      <c r="R42" s="255">
        <f t="shared" si="11"/>
        <v>6</v>
      </c>
      <c r="S42" s="256">
        <v>2</v>
      </c>
      <c r="T42" s="257">
        <v>2</v>
      </c>
      <c r="U42" s="258"/>
      <c r="V42" s="252">
        <v>7</v>
      </c>
      <c r="W42" s="252">
        <v>1</v>
      </c>
      <c r="X42" s="252"/>
      <c r="Y42" s="253"/>
      <c r="Z42" s="253"/>
      <c r="AA42" s="253"/>
      <c r="AB42" s="253"/>
      <c r="AC42" s="251"/>
      <c r="AD42" s="251"/>
      <c r="AE42" s="251"/>
      <c r="AF42" s="254"/>
      <c r="AG42" s="255">
        <f t="shared" si="12"/>
        <v>8</v>
      </c>
      <c r="AH42" s="259">
        <v>3</v>
      </c>
      <c r="AI42" s="259"/>
      <c r="AJ42" s="259"/>
      <c r="AK42" s="260"/>
      <c r="AL42" s="261">
        <v>1</v>
      </c>
      <c r="AM42" s="257">
        <v>2</v>
      </c>
      <c r="AN42" s="258"/>
      <c r="AO42" s="252">
        <v>7</v>
      </c>
      <c r="AP42" s="252">
        <v>1</v>
      </c>
      <c r="AQ42" s="252"/>
      <c r="AR42" s="257">
        <v>2</v>
      </c>
      <c r="AS42" s="258">
        <v>1</v>
      </c>
      <c r="AT42" s="252">
        <v>7</v>
      </c>
      <c r="AU42" s="252">
        <v>1</v>
      </c>
      <c r="AV42" s="252"/>
      <c r="AW42" s="257">
        <v>2</v>
      </c>
      <c r="AX42" s="262">
        <f t="shared" si="13"/>
        <v>8</v>
      </c>
      <c r="AY42" s="263">
        <v>1.25</v>
      </c>
      <c r="AZ42" s="263"/>
      <c r="BA42" s="263"/>
      <c r="BB42" s="264">
        <f t="shared" si="14"/>
        <v>4.25</v>
      </c>
      <c r="BC42" s="265">
        <v>4</v>
      </c>
      <c r="BD42" s="266"/>
      <c r="BE42" s="267"/>
      <c r="BF42" s="266"/>
      <c r="BG42" s="252">
        <v>5</v>
      </c>
      <c r="BH42" s="252"/>
      <c r="BI42" s="252"/>
      <c r="BJ42" s="257">
        <v>2</v>
      </c>
      <c r="BK42" s="262">
        <f t="shared" si="15"/>
        <v>5</v>
      </c>
      <c r="BL42" s="257">
        <v>3</v>
      </c>
      <c r="BM42" s="257">
        <v>3</v>
      </c>
      <c r="BN42" s="265">
        <v>2</v>
      </c>
      <c r="BO42" s="257">
        <v>2</v>
      </c>
      <c r="BP42" s="273" t="s">
        <v>325</v>
      </c>
      <c r="BQ42" s="271">
        <v>1</v>
      </c>
      <c r="BR42" s="269">
        <v>4</v>
      </c>
      <c r="BS42" s="269">
        <v>1</v>
      </c>
      <c r="BT42" s="269">
        <v>1</v>
      </c>
      <c r="BU42" s="269">
        <f t="shared" si="17"/>
        <v>6</v>
      </c>
      <c r="BV42" s="269">
        <v>1</v>
      </c>
      <c r="BW42" s="197">
        <v>4</v>
      </c>
      <c r="BX42" s="197"/>
      <c r="BY42" s="197">
        <v>1</v>
      </c>
      <c r="BZ42" s="195">
        <f t="shared" si="16"/>
        <v>5</v>
      </c>
      <c r="CA42" s="198">
        <v>2</v>
      </c>
      <c r="CB42" s="201">
        <v>2</v>
      </c>
      <c r="CC42" s="311"/>
      <c r="CD42" s="311"/>
      <c r="CE42" s="311"/>
      <c r="CF42" s="311"/>
      <c r="CG42" s="311"/>
      <c r="CH42" s="311"/>
      <c r="CI42" s="199">
        <v>5</v>
      </c>
      <c r="CJ42" s="199"/>
      <c r="CK42" s="199"/>
      <c r="CL42" s="233">
        <f t="shared" si="8"/>
        <v>5</v>
      </c>
      <c r="CM42" s="199">
        <v>2</v>
      </c>
      <c r="CN42" s="227">
        <v>1</v>
      </c>
      <c r="CO42" s="227"/>
      <c r="CP42" s="227"/>
      <c r="CQ42" s="235">
        <f t="shared" si="10"/>
        <v>3</v>
      </c>
      <c r="CR42" s="240">
        <v>2</v>
      </c>
      <c r="CS42" s="237"/>
      <c r="CT42" s="237"/>
      <c r="CU42" s="238"/>
      <c r="CV42" s="238"/>
      <c r="CW42" s="238">
        <v>1</v>
      </c>
      <c r="CX42" s="238">
        <f t="shared" si="18"/>
        <v>3</v>
      </c>
      <c r="CY42" s="190" t="s">
        <v>459</v>
      </c>
      <c r="CZ42" s="158"/>
      <c r="DA42" s="156" t="s">
        <v>43</v>
      </c>
      <c r="DB42" s="138"/>
      <c r="DD42" s="164" t="s">
        <v>496</v>
      </c>
      <c r="DE42" s="153">
        <v>39</v>
      </c>
      <c r="DF42" s="168" t="s">
        <v>380</v>
      </c>
      <c r="DG42" s="153">
        <v>103</v>
      </c>
      <c r="DH42" s="167" t="s">
        <v>438</v>
      </c>
      <c r="DI42" s="153">
        <v>167</v>
      </c>
    </row>
    <row r="43" spans="1:113" ht="35.1" customHeight="1" x14ac:dyDescent="0.4">
      <c r="A43" s="32">
        <v>40</v>
      </c>
      <c r="B43" s="190" t="s">
        <v>559</v>
      </c>
      <c r="C43" s="249" t="s">
        <v>113</v>
      </c>
      <c r="D43" s="250"/>
      <c r="E43" s="251"/>
      <c r="F43" s="251"/>
      <c r="G43" s="252">
        <v>10</v>
      </c>
      <c r="H43" s="252"/>
      <c r="I43" s="252"/>
      <c r="J43" s="253"/>
      <c r="K43" s="253"/>
      <c r="L43" s="253"/>
      <c r="M43" s="253"/>
      <c r="N43" s="251"/>
      <c r="O43" s="251"/>
      <c r="P43" s="251"/>
      <c r="Q43" s="254"/>
      <c r="R43" s="255">
        <f t="shared" si="11"/>
        <v>10</v>
      </c>
      <c r="S43" s="256">
        <v>2</v>
      </c>
      <c r="T43" s="257">
        <v>2</v>
      </c>
      <c r="U43" s="258"/>
      <c r="V43" s="252">
        <v>8</v>
      </c>
      <c r="W43" s="252"/>
      <c r="X43" s="252"/>
      <c r="Y43" s="253"/>
      <c r="Z43" s="253"/>
      <c r="AA43" s="253"/>
      <c r="AB43" s="253"/>
      <c r="AC43" s="251"/>
      <c r="AD43" s="251"/>
      <c r="AE43" s="251"/>
      <c r="AF43" s="254"/>
      <c r="AG43" s="255">
        <f t="shared" si="12"/>
        <v>8</v>
      </c>
      <c r="AH43" s="259">
        <v>2</v>
      </c>
      <c r="AI43" s="259"/>
      <c r="AJ43" s="259"/>
      <c r="AK43" s="260"/>
      <c r="AL43" s="261"/>
      <c r="AM43" s="257">
        <v>2</v>
      </c>
      <c r="AN43" s="258"/>
      <c r="AO43" s="252">
        <v>8</v>
      </c>
      <c r="AP43" s="252"/>
      <c r="AQ43" s="252"/>
      <c r="AR43" s="257">
        <v>2</v>
      </c>
      <c r="AS43" s="258"/>
      <c r="AT43" s="252">
        <v>10</v>
      </c>
      <c r="AU43" s="252"/>
      <c r="AV43" s="252"/>
      <c r="AW43" s="257">
        <v>2</v>
      </c>
      <c r="AX43" s="262">
        <f t="shared" si="13"/>
        <v>10</v>
      </c>
      <c r="AY43" s="263">
        <v>3</v>
      </c>
      <c r="AZ43" s="263"/>
      <c r="BA43" s="263"/>
      <c r="BB43" s="264">
        <f t="shared" si="14"/>
        <v>5</v>
      </c>
      <c r="BC43" s="265">
        <v>4</v>
      </c>
      <c r="BD43" s="266"/>
      <c r="BE43" s="267"/>
      <c r="BF43" s="266"/>
      <c r="BG43" s="252">
        <v>8</v>
      </c>
      <c r="BH43" s="252"/>
      <c r="BI43" s="252"/>
      <c r="BJ43" s="257">
        <v>2</v>
      </c>
      <c r="BK43" s="262">
        <f t="shared" si="15"/>
        <v>8</v>
      </c>
      <c r="BL43" s="257">
        <v>2</v>
      </c>
      <c r="BM43" s="257">
        <v>2</v>
      </c>
      <c r="BN43" s="265">
        <v>3</v>
      </c>
      <c r="BO43" s="257">
        <v>2</v>
      </c>
      <c r="BP43" s="273" t="s">
        <v>325</v>
      </c>
      <c r="BQ43" s="271">
        <v>1</v>
      </c>
      <c r="BR43" s="269">
        <v>6</v>
      </c>
      <c r="BS43" s="269"/>
      <c r="BT43" s="269"/>
      <c r="BU43" s="269">
        <f t="shared" si="17"/>
        <v>6</v>
      </c>
      <c r="BV43" s="269">
        <v>2</v>
      </c>
      <c r="BW43" s="197">
        <v>6</v>
      </c>
      <c r="BX43" s="197"/>
      <c r="BY43" s="197"/>
      <c r="BZ43" s="195">
        <f t="shared" si="16"/>
        <v>6</v>
      </c>
      <c r="CA43" s="198">
        <v>3</v>
      </c>
      <c r="CB43" s="201">
        <v>3</v>
      </c>
      <c r="CC43" s="311"/>
      <c r="CD43" s="311"/>
      <c r="CE43" s="311"/>
      <c r="CF43" s="311"/>
      <c r="CG43" s="311"/>
      <c r="CH43" s="311"/>
      <c r="CI43" s="199">
        <v>6</v>
      </c>
      <c r="CJ43" s="199"/>
      <c r="CK43" s="199"/>
      <c r="CL43" s="233">
        <f t="shared" si="8"/>
        <v>6</v>
      </c>
      <c r="CM43" s="199">
        <v>2</v>
      </c>
      <c r="CN43" s="227">
        <v>0.5</v>
      </c>
      <c r="CO43" s="227"/>
      <c r="CP43" s="227"/>
      <c r="CQ43" s="235">
        <f t="shared" si="10"/>
        <v>3.5</v>
      </c>
      <c r="CR43" s="240">
        <v>2</v>
      </c>
      <c r="CS43" s="237"/>
      <c r="CT43" s="237"/>
      <c r="CU43" s="238">
        <v>1.5</v>
      </c>
      <c r="CV43" s="238"/>
      <c r="CW43" s="238"/>
      <c r="CX43" s="238">
        <f t="shared" si="18"/>
        <v>3.5</v>
      </c>
      <c r="CY43" s="190" t="s">
        <v>640</v>
      </c>
      <c r="CZ43" s="158"/>
      <c r="DA43" s="156" t="s">
        <v>43</v>
      </c>
      <c r="DB43" s="138"/>
      <c r="DD43" s="166" t="s">
        <v>579</v>
      </c>
      <c r="DE43" s="153">
        <v>40</v>
      </c>
      <c r="DF43" s="168" t="s">
        <v>381</v>
      </c>
      <c r="DG43" s="153">
        <v>104</v>
      </c>
      <c r="DH43" s="167" t="s">
        <v>439</v>
      </c>
      <c r="DI43" s="153">
        <v>168</v>
      </c>
    </row>
    <row r="44" spans="1:113" ht="35.1" customHeight="1" x14ac:dyDescent="0.4">
      <c r="A44" s="189">
        <v>41</v>
      </c>
      <c r="B44" s="190" t="s">
        <v>88</v>
      </c>
      <c r="C44" s="249" t="s">
        <v>113</v>
      </c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6"/>
      <c r="AS44" s="266"/>
      <c r="AT44" s="266"/>
      <c r="AU44" s="266"/>
      <c r="AV44" s="266"/>
      <c r="AW44" s="266"/>
      <c r="AX44" s="266"/>
      <c r="AY44" s="266"/>
      <c r="AZ44" s="266"/>
      <c r="BA44" s="266"/>
      <c r="BB44" s="266"/>
      <c r="BC44" s="266"/>
      <c r="BD44" s="266"/>
      <c r="BE44" s="266"/>
      <c r="BF44" s="266"/>
      <c r="BG44" s="266"/>
      <c r="BH44" s="266"/>
      <c r="BI44" s="266"/>
      <c r="BJ44" s="266"/>
      <c r="BK44" s="266"/>
      <c r="BL44" s="266"/>
      <c r="BM44" s="266"/>
      <c r="BN44" s="266"/>
      <c r="BO44" s="257">
        <v>2</v>
      </c>
      <c r="BP44" s="266"/>
      <c r="BQ44" s="271"/>
      <c r="BR44" s="269">
        <v>9</v>
      </c>
      <c r="BS44" s="269"/>
      <c r="BT44" s="269"/>
      <c r="BU44" s="269">
        <f t="shared" si="17"/>
        <v>9</v>
      </c>
      <c r="BV44" s="269">
        <v>3</v>
      </c>
      <c r="BW44" s="197">
        <v>6</v>
      </c>
      <c r="BX44" s="197">
        <v>2</v>
      </c>
      <c r="BY44" s="197"/>
      <c r="BZ44" s="195">
        <f t="shared" si="16"/>
        <v>8</v>
      </c>
      <c r="CA44" s="198">
        <v>3</v>
      </c>
      <c r="CB44" s="201">
        <v>3</v>
      </c>
      <c r="CC44" s="311"/>
      <c r="CD44" s="311"/>
      <c r="CE44" s="311"/>
      <c r="CF44" s="311"/>
      <c r="CG44" s="311"/>
      <c r="CH44" s="311"/>
      <c r="CI44" s="199">
        <v>9</v>
      </c>
      <c r="CJ44" s="199">
        <v>2</v>
      </c>
      <c r="CK44" s="199"/>
      <c r="CL44" s="233">
        <f t="shared" si="8"/>
        <v>11</v>
      </c>
      <c r="CM44" s="199">
        <v>3</v>
      </c>
      <c r="CN44" s="227">
        <v>1</v>
      </c>
      <c r="CO44" s="227">
        <v>1</v>
      </c>
      <c r="CP44" s="227"/>
      <c r="CQ44" s="235">
        <f t="shared" si="10"/>
        <v>5</v>
      </c>
      <c r="CR44" s="240">
        <v>2</v>
      </c>
      <c r="CS44" s="237"/>
      <c r="CT44" s="237"/>
      <c r="CU44" s="238">
        <v>3</v>
      </c>
      <c r="CV44" s="238"/>
      <c r="CW44" s="238"/>
      <c r="CX44" s="238">
        <f t="shared" si="18"/>
        <v>5</v>
      </c>
      <c r="CY44" s="190" t="s">
        <v>237</v>
      </c>
      <c r="CZ44" s="158"/>
      <c r="DA44" s="156" t="s">
        <v>43</v>
      </c>
      <c r="DB44" s="137" t="s">
        <v>23</v>
      </c>
      <c r="DD44" s="164" t="s">
        <v>497</v>
      </c>
      <c r="DE44" s="153">
        <v>41</v>
      </c>
      <c r="DF44" s="168" t="s">
        <v>382</v>
      </c>
      <c r="DG44" s="153">
        <v>105</v>
      </c>
      <c r="DH44" s="167" t="s">
        <v>440</v>
      </c>
      <c r="DI44" s="153">
        <v>169</v>
      </c>
    </row>
    <row r="45" spans="1:113" ht="57.75" customHeight="1" x14ac:dyDescent="0.4">
      <c r="A45" s="32">
        <v>42</v>
      </c>
      <c r="B45" s="190" t="s">
        <v>242</v>
      </c>
      <c r="C45" s="249" t="s">
        <v>113</v>
      </c>
      <c r="D45" s="250"/>
      <c r="E45" s="251"/>
      <c r="F45" s="251"/>
      <c r="G45" s="252">
        <v>6</v>
      </c>
      <c r="H45" s="252" t="s">
        <v>262</v>
      </c>
      <c r="I45" s="252">
        <v>1</v>
      </c>
      <c r="J45" s="253"/>
      <c r="K45" s="253"/>
      <c r="L45" s="253"/>
      <c r="M45" s="253"/>
      <c r="N45" s="251"/>
      <c r="O45" s="251"/>
      <c r="P45" s="251"/>
      <c r="Q45" s="254"/>
      <c r="R45" s="255">
        <f t="shared" ref="R45:R56" si="19">SUM(G45:Q45)</f>
        <v>7</v>
      </c>
      <c r="S45" s="256">
        <v>1</v>
      </c>
      <c r="T45" s="257">
        <v>2</v>
      </c>
      <c r="U45" s="258"/>
      <c r="V45" s="252">
        <v>7</v>
      </c>
      <c r="W45" s="252" t="s">
        <v>262</v>
      </c>
      <c r="X45" s="252">
        <v>1</v>
      </c>
      <c r="Y45" s="253"/>
      <c r="Z45" s="253"/>
      <c r="AA45" s="253"/>
      <c r="AB45" s="253"/>
      <c r="AC45" s="251"/>
      <c r="AD45" s="251"/>
      <c r="AE45" s="251"/>
      <c r="AF45" s="254"/>
      <c r="AG45" s="255">
        <f t="shared" ref="AG45:AG56" si="20">SUM(V45:AF45)</f>
        <v>8</v>
      </c>
      <c r="AH45" s="259">
        <v>3</v>
      </c>
      <c r="AI45" s="259"/>
      <c r="AJ45" s="259"/>
      <c r="AK45" s="260"/>
      <c r="AL45" s="261">
        <v>1</v>
      </c>
      <c r="AM45" s="257">
        <v>2</v>
      </c>
      <c r="AN45" s="258"/>
      <c r="AO45" s="252">
        <v>7</v>
      </c>
      <c r="AP45" s="252" t="s">
        <v>262</v>
      </c>
      <c r="AQ45" s="252">
        <v>1</v>
      </c>
      <c r="AR45" s="257">
        <v>2</v>
      </c>
      <c r="AS45" s="258">
        <v>1</v>
      </c>
      <c r="AT45" s="252">
        <v>7</v>
      </c>
      <c r="AU45" s="252"/>
      <c r="AV45" s="252">
        <v>1</v>
      </c>
      <c r="AW45" s="257"/>
      <c r="AX45" s="262">
        <f t="shared" si="2"/>
        <v>8</v>
      </c>
      <c r="AY45" s="263">
        <v>1</v>
      </c>
      <c r="AZ45" s="263"/>
      <c r="BA45" s="263"/>
      <c r="BB45" s="264">
        <f t="shared" ref="BB45:BB56" si="21">BA45+AZ45+AY45+AS45+AR45</f>
        <v>4</v>
      </c>
      <c r="BC45" s="265">
        <v>3</v>
      </c>
      <c r="BD45" s="266"/>
      <c r="BE45" s="267"/>
      <c r="BF45" s="266"/>
      <c r="BG45" s="252">
        <v>13</v>
      </c>
      <c r="BH45" s="252"/>
      <c r="BI45" s="252">
        <v>1</v>
      </c>
      <c r="BJ45" s="257"/>
      <c r="BK45" s="262">
        <f t="shared" ref="BK45:BK63" si="22">SUM(BG45:BI45)</f>
        <v>14</v>
      </c>
      <c r="BL45" s="257">
        <v>3</v>
      </c>
      <c r="BM45" s="257">
        <v>3</v>
      </c>
      <c r="BN45" s="265">
        <v>5</v>
      </c>
      <c r="BO45" s="257">
        <v>4</v>
      </c>
      <c r="BP45" s="270">
        <v>1</v>
      </c>
      <c r="BQ45" s="271"/>
      <c r="BR45" s="269">
        <v>14</v>
      </c>
      <c r="BS45" s="269"/>
      <c r="BT45" s="269"/>
      <c r="BU45" s="269">
        <f t="shared" ref="BU45:BU63" si="23">SUM(BR45:BT45)</f>
        <v>14</v>
      </c>
      <c r="BV45" s="269">
        <v>5</v>
      </c>
      <c r="BW45" s="197">
        <v>11</v>
      </c>
      <c r="BX45" s="197"/>
      <c r="BY45" s="197"/>
      <c r="BZ45" s="195">
        <f t="shared" si="7"/>
        <v>11</v>
      </c>
      <c r="CA45" s="198">
        <v>3</v>
      </c>
      <c r="CB45" s="201">
        <v>5</v>
      </c>
      <c r="CC45" s="311"/>
      <c r="CD45" s="311"/>
      <c r="CE45" s="311"/>
      <c r="CF45" s="311"/>
      <c r="CG45" s="311"/>
      <c r="CH45" s="311"/>
      <c r="CI45" s="199">
        <v>11</v>
      </c>
      <c r="CJ45" s="199"/>
      <c r="CK45" s="199"/>
      <c r="CL45" s="233">
        <f t="shared" si="8"/>
        <v>11</v>
      </c>
      <c r="CM45" s="199">
        <v>3</v>
      </c>
      <c r="CN45" s="227">
        <v>0.5</v>
      </c>
      <c r="CO45" s="227">
        <v>0.6</v>
      </c>
      <c r="CP45" s="227"/>
      <c r="CQ45" s="235">
        <f t="shared" si="10"/>
        <v>6.1</v>
      </c>
      <c r="CR45" s="240">
        <v>4</v>
      </c>
      <c r="CS45" s="237"/>
      <c r="CT45" s="237"/>
      <c r="CU45" s="238">
        <v>3.75</v>
      </c>
      <c r="CV45" s="238"/>
      <c r="CW45" s="238"/>
      <c r="CX45" s="238">
        <f t="shared" si="9"/>
        <v>7.75</v>
      </c>
      <c r="CY45" s="190" t="s">
        <v>641</v>
      </c>
      <c r="CZ45" s="158"/>
      <c r="DA45" s="156"/>
      <c r="DB45" s="138"/>
      <c r="DD45" s="164" t="s">
        <v>498</v>
      </c>
      <c r="DE45" s="153">
        <v>42</v>
      </c>
      <c r="DF45" s="168" t="s">
        <v>383</v>
      </c>
      <c r="DG45" s="153">
        <v>106</v>
      </c>
      <c r="DH45" s="167" t="s">
        <v>4</v>
      </c>
      <c r="DI45" s="153">
        <v>170</v>
      </c>
    </row>
    <row r="46" spans="1:113" ht="35.1" customHeight="1" x14ac:dyDescent="0.4">
      <c r="A46" s="32">
        <v>43</v>
      </c>
      <c r="B46" s="282" t="s">
        <v>90</v>
      </c>
      <c r="C46" s="199" t="s">
        <v>113</v>
      </c>
      <c r="D46" s="199"/>
      <c r="E46" s="199"/>
      <c r="F46" s="199"/>
      <c r="G46" s="199">
        <v>6</v>
      </c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>
        <f t="shared" si="19"/>
        <v>6</v>
      </c>
      <c r="S46" s="199">
        <v>2</v>
      </c>
      <c r="T46" s="199">
        <v>1</v>
      </c>
      <c r="U46" s="199"/>
      <c r="V46" s="199">
        <v>5</v>
      </c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>
        <f t="shared" si="20"/>
        <v>5</v>
      </c>
      <c r="AH46" s="199">
        <v>1</v>
      </c>
      <c r="AI46" s="199"/>
      <c r="AJ46" s="199"/>
      <c r="AK46" s="199"/>
      <c r="AL46" s="199"/>
      <c r="AM46" s="199">
        <v>1</v>
      </c>
      <c r="AN46" s="199"/>
      <c r="AO46" s="199">
        <v>5</v>
      </c>
      <c r="AP46" s="199"/>
      <c r="AQ46" s="199"/>
      <c r="AR46" s="199">
        <v>1</v>
      </c>
      <c r="AS46" s="199"/>
      <c r="AT46" s="199">
        <v>7</v>
      </c>
      <c r="AU46" s="199"/>
      <c r="AV46" s="199"/>
      <c r="AW46" s="199">
        <v>1</v>
      </c>
      <c r="AX46" s="199">
        <f t="shared" si="2"/>
        <v>7</v>
      </c>
      <c r="AY46" s="199">
        <v>2.5</v>
      </c>
      <c r="AZ46" s="199"/>
      <c r="BA46" s="199"/>
      <c r="BB46" s="199">
        <f t="shared" si="21"/>
        <v>3.5</v>
      </c>
      <c r="BC46" s="199">
        <v>3</v>
      </c>
      <c r="BD46" s="199"/>
      <c r="BE46" s="199"/>
      <c r="BF46" s="199"/>
      <c r="BG46" s="199">
        <v>6</v>
      </c>
      <c r="BH46" s="199"/>
      <c r="BI46" s="199"/>
      <c r="BJ46" s="199">
        <v>1</v>
      </c>
      <c r="BK46" s="199">
        <f t="shared" si="22"/>
        <v>6</v>
      </c>
      <c r="BL46" s="199">
        <v>1</v>
      </c>
      <c r="BM46" s="199">
        <v>1</v>
      </c>
      <c r="BN46" s="199">
        <v>3</v>
      </c>
      <c r="BO46" s="199">
        <v>1</v>
      </c>
      <c r="BP46" s="199"/>
      <c r="BQ46" s="199"/>
      <c r="BR46" s="199">
        <v>8</v>
      </c>
      <c r="BS46" s="199"/>
      <c r="BT46" s="199"/>
      <c r="BU46" s="199">
        <f t="shared" si="23"/>
        <v>8</v>
      </c>
      <c r="BV46" s="199">
        <v>1</v>
      </c>
      <c r="BW46" s="199">
        <v>6</v>
      </c>
      <c r="BX46" s="199"/>
      <c r="BY46" s="199"/>
      <c r="BZ46" s="199">
        <f t="shared" si="7"/>
        <v>6</v>
      </c>
      <c r="CA46" s="199">
        <v>0</v>
      </c>
      <c r="CB46" s="201">
        <v>1</v>
      </c>
      <c r="CC46" s="311"/>
      <c r="CD46" s="311"/>
      <c r="CE46" s="311"/>
      <c r="CF46" s="311"/>
      <c r="CG46" s="311"/>
      <c r="CH46" s="311"/>
      <c r="CI46" s="199">
        <v>6</v>
      </c>
      <c r="CJ46" s="199"/>
      <c r="CK46" s="199"/>
      <c r="CL46" s="233">
        <f t="shared" si="8"/>
        <v>6</v>
      </c>
      <c r="CM46" s="199">
        <v>0</v>
      </c>
      <c r="CN46" s="227">
        <v>1.5</v>
      </c>
      <c r="CO46" s="227"/>
      <c r="CP46" s="227"/>
      <c r="CQ46" s="235">
        <f t="shared" si="10"/>
        <v>2.5</v>
      </c>
      <c r="CR46" s="240">
        <v>1</v>
      </c>
      <c r="CS46" s="237"/>
      <c r="CT46" s="237"/>
      <c r="CU46" s="238">
        <v>2</v>
      </c>
      <c r="CV46" s="238"/>
      <c r="CW46" s="238"/>
      <c r="CX46" s="238">
        <f t="shared" si="9"/>
        <v>3</v>
      </c>
      <c r="CY46" s="190" t="s">
        <v>163</v>
      </c>
      <c r="CZ46" s="158"/>
      <c r="DA46" s="156"/>
      <c r="DB46" s="138"/>
      <c r="DD46" s="164" t="s">
        <v>499</v>
      </c>
      <c r="DE46" s="153">
        <v>43</v>
      </c>
      <c r="DF46" s="168" t="s">
        <v>384</v>
      </c>
      <c r="DG46" s="153">
        <v>107</v>
      </c>
      <c r="DH46" s="167" t="s">
        <v>441</v>
      </c>
      <c r="DI46" s="153">
        <v>171</v>
      </c>
    </row>
    <row r="47" spans="1:113" ht="51.75" customHeight="1" x14ac:dyDescent="0.4">
      <c r="A47" s="189">
        <v>44</v>
      </c>
      <c r="B47" s="190" t="s">
        <v>560</v>
      </c>
      <c r="C47" s="249" t="s">
        <v>113</v>
      </c>
      <c r="D47" s="250" t="s">
        <v>319</v>
      </c>
      <c r="E47" s="251"/>
      <c r="F47" s="251"/>
      <c r="G47" s="252">
        <v>14</v>
      </c>
      <c r="H47" s="252"/>
      <c r="I47" s="252"/>
      <c r="J47" s="253"/>
      <c r="K47" s="253"/>
      <c r="L47" s="253"/>
      <c r="M47" s="253"/>
      <c r="N47" s="251"/>
      <c r="O47" s="251"/>
      <c r="P47" s="251"/>
      <c r="Q47" s="254"/>
      <c r="R47" s="255">
        <f t="shared" si="19"/>
        <v>14</v>
      </c>
      <c r="S47" s="256">
        <v>3</v>
      </c>
      <c r="T47" s="257">
        <v>4</v>
      </c>
      <c r="U47" s="258"/>
      <c r="V47" s="252">
        <v>15</v>
      </c>
      <c r="W47" s="252"/>
      <c r="X47" s="252"/>
      <c r="Y47" s="253"/>
      <c r="Z47" s="253"/>
      <c r="AA47" s="253"/>
      <c r="AB47" s="253"/>
      <c r="AC47" s="251"/>
      <c r="AD47" s="251"/>
      <c r="AE47" s="251"/>
      <c r="AF47" s="254"/>
      <c r="AG47" s="255">
        <f t="shared" si="20"/>
        <v>15</v>
      </c>
      <c r="AH47" s="259">
        <v>4</v>
      </c>
      <c r="AI47" s="259"/>
      <c r="AJ47" s="259"/>
      <c r="AK47" s="260"/>
      <c r="AL47" s="261"/>
      <c r="AM47" s="257">
        <v>4</v>
      </c>
      <c r="AN47" s="258"/>
      <c r="AO47" s="252">
        <v>15</v>
      </c>
      <c r="AP47" s="252"/>
      <c r="AQ47" s="252"/>
      <c r="AR47" s="257">
        <v>4</v>
      </c>
      <c r="AS47" s="258"/>
      <c r="AT47" s="252">
        <v>18</v>
      </c>
      <c r="AU47" s="252"/>
      <c r="AV47" s="252"/>
      <c r="AW47" s="257">
        <v>4</v>
      </c>
      <c r="AX47" s="262">
        <f t="shared" si="2"/>
        <v>18</v>
      </c>
      <c r="AY47" s="263">
        <v>4.5</v>
      </c>
      <c r="AZ47" s="263"/>
      <c r="BA47" s="263"/>
      <c r="BB47" s="264">
        <f t="shared" si="21"/>
        <v>8.5</v>
      </c>
      <c r="BC47" s="265">
        <v>4</v>
      </c>
      <c r="BD47" s="266"/>
      <c r="BE47" s="267"/>
      <c r="BF47" s="266"/>
      <c r="BG47" s="252">
        <v>16</v>
      </c>
      <c r="BH47" s="252"/>
      <c r="BI47" s="252"/>
      <c r="BJ47" s="257">
        <v>4</v>
      </c>
      <c r="BK47" s="262">
        <f t="shared" si="22"/>
        <v>16</v>
      </c>
      <c r="BL47" s="257">
        <v>4</v>
      </c>
      <c r="BM47" s="257">
        <v>4</v>
      </c>
      <c r="BN47" s="265">
        <v>3</v>
      </c>
      <c r="BO47" s="257">
        <v>4</v>
      </c>
      <c r="BP47" s="266"/>
      <c r="BQ47" s="271"/>
      <c r="BR47" s="269">
        <v>12</v>
      </c>
      <c r="BS47" s="269"/>
      <c r="BT47" s="269"/>
      <c r="BU47" s="269">
        <f t="shared" si="23"/>
        <v>12</v>
      </c>
      <c r="BV47" s="269">
        <v>3</v>
      </c>
      <c r="BW47" s="197">
        <v>9</v>
      </c>
      <c r="BX47" s="197"/>
      <c r="BY47" s="197"/>
      <c r="BZ47" s="195">
        <f t="shared" si="7"/>
        <v>9</v>
      </c>
      <c r="CA47" s="198">
        <v>2</v>
      </c>
      <c r="CB47" s="201">
        <v>4</v>
      </c>
      <c r="CC47" s="311"/>
      <c r="CD47" s="311"/>
      <c r="CE47" s="311"/>
      <c r="CF47" s="311"/>
      <c r="CG47" s="311"/>
      <c r="CH47" s="311"/>
      <c r="CI47" s="199">
        <v>10</v>
      </c>
      <c r="CJ47" s="199"/>
      <c r="CK47" s="199"/>
      <c r="CL47" s="233">
        <f t="shared" si="8"/>
        <v>10</v>
      </c>
      <c r="CM47" s="199">
        <v>2</v>
      </c>
      <c r="CN47" s="227">
        <v>0.5</v>
      </c>
      <c r="CO47" s="227"/>
      <c r="CP47" s="227"/>
      <c r="CQ47" s="235">
        <f t="shared" si="10"/>
        <v>4.5</v>
      </c>
      <c r="CR47" s="240">
        <v>4</v>
      </c>
      <c r="CS47" s="237"/>
      <c r="CT47" s="237"/>
      <c r="CU47" s="238">
        <v>2</v>
      </c>
      <c r="CV47" s="238"/>
      <c r="CW47" s="238"/>
      <c r="CX47" s="238">
        <f t="shared" si="9"/>
        <v>6</v>
      </c>
      <c r="CY47" s="190" t="s">
        <v>642</v>
      </c>
      <c r="CZ47" s="158"/>
      <c r="DA47" s="156"/>
      <c r="DB47" s="138"/>
      <c r="DD47" s="164" t="s">
        <v>500</v>
      </c>
      <c r="DE47" s="153">
        <v>44</v>
      </c>
      <c r="DF47" s="168" t="s">
        <v>385</v>
      </c>
      <c r="DG47" s="153">
        <v>108</v>
      </c>
      <c r="DH47" s="167" t="s">
        <v>442</v>
      </c>
      <c r="DI47" s="153">
        <v>172</v>
      </c>
    </row>
    <row r="48" spans="1:113" ht="66" customHeight="1" x14ac:dyDescent="0.4">
      <c r="A48" s="32">
        <v>45</v>
      </c>
      <c r="B48" s="190" t="s">
        <v>561</v>
      </c>
      <c r="C48" s="249" t="s">
        <v>113</v>
      </c>
      <c r="D48" s="272" t="s">
        <v>320</v>
      </c>
      <c r="E48" s="251"/>
      <c r="F48" s="251"/>
      <c r="G48" s="252">
        <v>20</v>
      </c>
      <c r="H48" s="252"/>
      <c r="I48" s="252">
        <v>1</v>
      </c>
      <c r="J48" s="253"/>
      <c r="K48" s="253"/>
      <c r="L48" s="253"/>
      <c r="M48" s="253"/>
      <c r="N48" s="251"/>
      <c r="O48" s="251"/>
      <c r="P48" s="251"/>
      <c r="Q48" s="254"/>
      <c r="R48" s="255">
        <f t="shared" si="19"/>
        <v>21</v>
      </c>
      <c r="S48" s="256">
        <v>4</v>
      </c>
      <c r="T48" s="257">
        <v>5</v>
      </c>
      <c r="U48" s="258">
        <v>1</v>
      </c>
      <c r="V48" s="252">
        <v>19</v>
      </c>
      <c r="W48" s="252"/>
      <c r="X48" s="252">
        <v>1</v>
      </c>
      <c r="Y48" s="253"/>
      <c r="Z48" s="253"/>
      <c r="AA48" s="253"/>
      <c r="AB48" s="253"/>
      <c r="AC48" s="251"/>
      <c r="AD48" s="251"/>
      <c r="AE48" s="251"/>
      <c r="AF48" s="254"/>
      <c r="AG48" s="255">
        <f t="shared" si="20"/>
        <v>20</v>
      </c>
      <c r="AH48" s="259">
        <v>6</v>
      </c>
      <c r="AI48" s="259"/>
      <c r="AJ48" s="259"/>
      <c r="AK48" s="260"/>
      <c r="AL48" s="261"/>
      <c r="AM48" s="257">
        <v>5</v>
      </c>
      <c r="AN48" s="258">
        <v>1</v>
      </c>
      <c r="AO48" s="252">
        <v>19</v>
      </c>
      <c r="AP48" s="252"/>
      <c r="AQ48" s="252">
        <v>1</v>
      </c>
      <c r="AR48" s="257">
        <v>5</v>
      </c>
      <c r="AS48" s="258">
        <v>1</v>
      </c>
      <c r="AT48" s="252">
        <v>19</v>
      </c>
      <c r="AU48" s="252"/>
      <c r="AV48" s="252">
        <v>1</v>
      </c>
      <c r="AW48" s="257">
        <v>5</v>
      </c>
      <c r="AX48" s="262">
        <f t="shared" si="2"/>
        <v>20</v>
      </c>
      <c r="AY48" s="263">
        <v>3.5</v>
      </c>
      <c r="AZ48" s="263"/>
      <c r="BA48" s="263">
        <v>1</v>
      </c>
      <c r="BB48" s="264">
        <f t="shared" si="21"/>
        <v>10.5</v>
      </c>
      <c r="BC48" s="265">
        <v>6</v>
      </c>
      <c r="BD48" s="266"/>
      <c r="BE48" s="267"/>
      <c r="BF48" s="266"/>
      <c r="BG48" s="252">
        <v>18</v>
      </c>
      <c r="BH48" s="252"/>
      <c r="BI48" s="252">
        <v>1</v>
      </c>
      <c r="BJ48" s="257">
        <v>5</v>
      </c>
      <c r="BK48" s="262">
        <f t="shared" si="22"/>
        <v>19</v>
      </c>
      <c r="BL48" s="257">
        <v>6</v>
      </c>
      <c r="BM48" s="257">
        <v>6</v>
      </c>
      <c r="BN48" s="265">
        <v>6</v>
      </c>
      <c r="BO48" s="257">
        <v>6</v>
      </c>
      <c r="BP48" s="266"/>
      <c r="BQ48" s="271"/>
      <c r="BR48" s="269">
        <v>18</v>
      </c>
      <c r="BS48" s="269"/>
      <c r="BT48" s="269"/>
      <c r="BU48" s="269">
        <f t="shared" si="23"/>
        <v>18</v>
      </c>
      <c r="BV48" s="269">
        <v>3</v>
      </c>
      <c r="BW48" s="197">
        <v>20</v>
      </c>
      <c r="BX48" s="197"/>
      <c r="BY48" s="197">
        <v>1</v>
      </c>
      <c r="BZ48" s="195">
        <f t="shared" si="7"/>
        <v>21</v>
      </c>
      <c r="CA48" s="198">
        <v>4</v>
      </c>
      <c r="CB48" s="201">
        <v>8</v>
      </c>
      <c r="CC48" s="311"/>
      <c r="CD48" s="311"/>
      <c r="CE48" s="311"/>
      <c r="CF48" s="311"/>
      <c r="CG48" s="311"/>
      <c r="CH48" s="311"/>
      <c r="CI48" s="199">
        <v>21</v>
      </c>
      <c r="CJ48" s="199"/>
      <c r="CK48" s="199"/>
      <c r="CL48" s="233">
        <f t="shared" si="8"/>
        <v>21</v>
      </c>
      <c r="CM48" s="199">
        <v>4</v>
      </c>
      <c r="CN48" s="227">
        <v>1.5</v>
      </c>
      <c r="CO48" s="227"/>
      <c r="CP48" s="227"/>
      <c r="CQ48" s="235">
        <f t="shared" si="10"/>
        <v>9.5</v>
      </c>
      <c r="CR48" s="240">
        <v>6</v>
      </c>
      <c r="CS48" s="237"/>
      <c r="CT48" s="237"/>
      <c r="CU48" s="238">
        <v>2</v>
      </c>
      <c r="CV48" s="238"/>
      <c r="CW48" s="238"/>
      <c r="CX48" s="238">
        <f t="shared" si="9"/>
        <v>8</v>
      </c>
      <c r="CY48" s="190" t="s">
        <v>643</v>
      </c>
      <c r="CZ48" s="158"/>
      <c r="DA48" s="156"/>
      <c r="DB48" s="138"/>
      <c r="DD48" s="164" t="s">
        <v>501</v>
      </c>
      <c r="DE48" s="153">
        <v>45</v>
      </c>
      <c r="DF48" s="169" t="s">
        <v>386</v>
      </c>
      <c r="DG48" s="170">
        <v>109</v>
      </c>
      <c r="DH48" s="167" t="s">
        <v>443</v>
      </c>
      <c r="DI48" s="153">
        <v>173</v>
      </c>
    </row>
    <row r="49" spans="1:113" ht="66" customHeight="1" x14ac:dyDescent="0.4">
      <c r="A49" s="32">
        <v>46</v>
      </c>
      <c r="B49" s="190" t="s">
        <v>89</v>
      </c>
      <c r="C49" s="249" t="s">
        <v>113</v>
      </c>
      <c r="D49" s="250"/>
      <c r="E49" s="251"/>
      <c r="F49" s="251"/>
      <c r="G49" s="252">
        <v>6</v>
      </c>
      <c r="H49" s="252"/>
      <c r="I49" s="252"/>
      <c r="J49" s="253"/>
      <c r="K49" s="253"/>
      <c r="L49" s="253"/>
      <c r="M49" s="253"/>
      <c r="N49" s="251"/>
      <c r="O49" s="251"/>
      <c r="P49" s="251"/>
      <c r="Q49" s="254"/>
      <c r="R49" s="255">
        <f>SUM(G49:Q49)</f>
        <v>6</v>
      </c>
      <c r="S49" s="256">
        <v>2</v>
      </c>
      <c r="T49" s="257">
        <v>2</v>
      </c>
      <c r="U49" s="258"/>
      <c r="V49" s="252">
        <v>3</v>
      </c>
      <c r="W49" s="252"/>
      <c r="X49" s="252"/>
      <c r="Y49" s="253"/>
      <c r="Z49" s="253"/>
      <c r="AA49" s="253"/>
      <c r="AB49" s="253"/>
      <c r="AC49" s="251"/>
      <c r="AD49" s="251"/>
      <c r="AE49" s="251"/>
      <c r="AF49" s="254"/>
      <c r="AG49" s="255">
        <f>SUM(V49:AF49)</f>
        <v>3</v>
      </c>
      <c r="AH49" s="259">
        <v>0</v>
      </c>
      <c r="AI49" s="259"/>
      <c r="AJ49" s="259"/>
      <c r="AK49" s="260">
        <v>2</v>
      </c>
      <c r="AL49" s="261"/>
      <c r="AM49" s="257">
        <v>2</v>
      </c>
      <c r="AN49" s="258"/>
      <c r="AO49" s="252">
        <v>3</v>
      </c>
      <c r="AP49" s="252"/>
      <c r="AQ49" s="252"/>
      <c r="AR49" s="257">
        <v>0</v>
      </c>
      <c r="AS49" s="258"/>
      <c r="AT49" s="252">
        <v>4</v>
      </c>
      <c r="AU49" s="252"/>
      <c r="AV49" s="252"/>
      <c r="AW49" s="257">
        <v>2</v>
      </c>
      <c r="AX49" s="262">
        <f>AV49+AU49+AT49</f>
        <v>4</v>
      </c>
      <c r="AY49" s="263">
        <v>1.5</v>
      </c>
      <c r="AZ49" s="263"/>
      <c r="BA49" s="263"/>
      <c r="BB49" s="264">
        <f>BA49+AZ49+AY49+AS49+AR49</f>
        <v>1.5</v>
      </c>
      <c r="BC49" s="265">
        <v>1</v>
      </c>
      <c r="BD49" s="266"/>
      <c r="BE49" s="267"/>
      <c r="BF49" s="266"/>
      <c r="BG49" s="252">
        <v>5</v>
      </c>
      <c r="BH49" s="252"/>
      <c r="BI49" s="252"/>
      <c r="BJ49" s="257">
        <v>2</v>
      </c>
      <c r="BK49" s="262">
        <f>SUM(BG49:BI49)</f>
        <v>5</v>
      </c>
      <c r="BL49" s="257">
        <v>0</v>
      </c>
      <c r="BM49" s="257">
        <v>0</v>
      </c>
      <c r="BN49" s="265">
        <v>1</v>
      </c>
      <c r="BO49" s="257">
        <v>1</v>
      </c>
      <c r="BP49" s="270">
        <v>1</v>
      </c>
      <c r="BQ49" s="271"/>
      <c r="BR49" s="269">
        <v>4</v>
      </c>
      <c r="BS49" s="269"/>
      <c r="BT49" s="269"/>
      <c r="BU49" s="269">
        <f>SUM(BR49:BT49)</f>
        <v>4</v>
      </c>
      <c r="BV49" s="269">
        <v>0</v>
      </c>
      <c r="BW49" s="199"/>
      <c r="BX49" s="199"/>
      <c r="BY49" s="199"/>
      <c r="BZ49" s="199"/>
      <c r="CA49" s="199"/>
      <c r="CB49" s="201"/>
      <c r="CC49" s="311"/>
      <c r="CD49" s="311"/>
      <c r="CE49" s="311"/>
      <c r="CF49" s="311"/>
      <c r="CG49" s="311"/>
      <c r="CH49" s="311"/>
      <c r="CI49" s="199"/>
      <c r="CJ49" s="199"/>
      <c r="CK49" s="199"/>
      <c r="CL49" s="233">
        <f t="shared" si="8"/>
        <v>0</v>
      </c>
      <c r="CM49" s="199"/>
      <c r="CN49" s="227"/>
      <c r="CO49" s="227"/>
      <c r="CP49" s="227"/>
      <c r="CQ49" s="235">
        <f t="shared" si="10"/>
        <v>0</v>
      </c>
      <c r="CR49" s="240">
        <v>1</v>
      </c>
      <c r="CS49" s="237"/>
      <c r="CT49" s="237"/>
      <c r="CU49" s="238">
        <v>0.25</v>
      </c>
      <c r="CV49" s="238"/>
      <c r="CW49" s="238"/>
      <c r="CX49" s="238">
        <f>CR49+CS49+CT49+CU49+CV49+CW49</f>
        <v>1.25</v>
      </c>
      <c r="CY49" s="190" t="s">
        <v>17</v>
      </c>
      <c r="CZ49" s="158"/>
      <c r="DA49" s="156"/>
      <c r="DB49" s="138"/>
      <c r="DD49" s="164" t="s">
        <v>502</v>
      </c>
      <c r="DE49" s="153">
        <v>46</v>
      </c>
      <c r="DF49" s="168" t="s">
        <v>387</v>
      </c>
      <c r="DG49" s="153">
        <v>110</v>
      </c>
      <c r="DH49" s="167" t="s">
        <v>444</v>
      </c>
      <c r="DI49" s="153">
        <v>174</v>
      </c>
    </row>
    <row r="50" spans="1:113" ht="67.5" customHeight="1" x14ac:dyDescent="0.4">
      <c r="A50" s="189">
        <v>47</v>
      </c>
      <c r="B50" s="190" t="s">
        <v>92</v>
      </c>
      <c r="C50" s="249" t="s">
        <v>113</v>
      </c>
      <c r="D50" s="250"/>
      <c r="E50" s="251"/>
      <c r="F50" s="251"/>
      <c r="G50" s="252">
        <v>5</v>
      </c>
      <c r="H50" s="252"/>
      <c r="I50" s="252"/>
      <c r="J50" s="253"/>
      <c r="K50" s="253"/>
      <c r="L50" s="253"/>
      <c r="M50" s="253"/>
      <c r="N50" s="251"/>
      <c r="O50" s="251"/>
      <c r="P50" s="251"/>
      <c r="Q50" s="254"/>
      <c r="R50" s="255">
        <f t="shared" si="19"/>
        <v>5</v>
      </c>
      <c r="S50" s="256">
        <v>1</v>
      </c>
      <c r="T50" s="257">
        <v>1</v>
      </c>
      <c r="U50" s="258"/>
      <c r="V50" s="252">
        <v>4</v>
      </c>
      <c r="W50" s="252"/>
      <c r="X50" s="252"/>
      <c r="Y50" s="253"/>
      <c r="Z50" s="253"/>
      <c r="AA50" s="253"/>
      <c r="AB50" s="253"/>
      <c r="AC50" s="251"/>
      <c r="AD50" s="251"/>
      <c r="AE50" s="251"/>
      <c r="AF50" s="254"/>
      <c r="AG50" s="255">
        <f t="shared" si="20"/>
        <v>4</v>
      </c>
      <c r="AH50" s="259">
        <v>1</v>
      </c>
      <c r="AI50" s="259"/>
      <c r="AJ50" s="259"/>
      <c r="AK50" s="260"/>
      <c r="AL50" s="261"/>
      <c r="AM50" s="257">
        <v>1</v>
      </c>
      <c r="AN50" s="258"/>
      <c r="AO50" s="252">
        <v>4</v>
      </c>
      <c r="AP50" s="252"/>
      <c r="AQ50" s="252"/>
      <c r="AR50" s="257">
        <v>1</v>
      </c>
      <c r="AS50" s="258"/>
      <c r="AT50" s="252">
        <v>5</v>
      </c>
      <c r="AU50" s="252"/>
      <c r="AV50" s="252"/>
      <c r="AW50" s="257">
        <v>1</v>
      </c>
      <c r="AX50" s="262">
        <f t="shared" si="2"/>
        <v>5</v>
      </c>
      <c r="AY50" s="263">
        <v>0.75</v>
      </c>
      <c r="AZ50" s="263"/>
      <c r="BA50" s="263"/>
      <c r="BB50" s="264">
        <f t="shared" si="21"/>
        <v>1.75</v>
      </c>
      <c r="BC50" s="265">
        <v>2</v>
      </c>
      <c r="BD50" s="266"/>
      <c r="BE50" s="267"/>
      <c r="BF50" s="266"/>
      <c r="BG50" s="252">
        <v>10</v>
      </c>
      <c r="BH50" s="252">
        <v>1</v>
      </c>
      <c r="BI50" s="252"/>
      <c r="BJ50" s="257">
        <v>1</v>
      </c>
      <c r="BK50" s="262">
        <f t="shared" si="22"/>
        <v>11</v>
      </c>
      <c r="BL50" s="257">
        <v>1</v>
      </c>
      <c r="BM50" s="257">
        <v>3</v>
      </c>
      <c r="BN50" s="265">
        <v>4</v>
      </c>
      <c r="BO50" s="257">
        <v>3</v>
      </c>
      <c r="BP50" s="273" t="s">
        <v>325</v>
      </c>
      <c r="BQ50" s="271">
        <v>1</v>
      </c>
      <c r="BR50" s="269">
        <v>12</v>
      </c>
      <c r="BS50" s="269"/>
      <c r="BT50" s="269"/>
      <c r="BU50" s="269">
        <f t="shared" si="23"/>
        <v>12</v>
      </c>
      <c r="BV50" s="269">
        <v>3</v>
      </c>
      <c r="BW50" s="197">
        <v>13</v>
      </c>
      <c r="BX50" s="197"/>
      <c r="BY50" s="197"/>
      <c r="BZ50" s="195">
        <f t="shared" si="7"/>
        <v>13</v>
      </c>
      <c r="CA50" s="198">
        <v>4</v>
      </c>
      <c r="CB50" s="201">
        <v>6</v>
      </c>
      <c r="CC50" s="311"/>
      <c r="CD50" s="311"/>
      <c r="CE50" s="311"/>
      <c r="CF50" s="311"/>
      <c r="CG50" s="311"/>
      <c r="CH50" s="311"/>
      <c r="CI50" s="199">
        <v>16</v>
      </c>
      <c r="CJ50" s="199"/>
      <c r="CK50" s="199"/>
      <c r="CL50" s="233">
        <f t="shared" si="8"/>
        <v>16</v>
      </c>
      <c r="CM50" s="199">
        <v>3</v>
      </c>
      <c r="CN50" s="227">
        <v>1.1000000000000001</v>
      </c>
      <c r="CO50" s="227"/>
      <c r="CP50" s="227"/>
      <c r="CQ50" s="235">
        <f t="shared" si="10"/>
        <v>7.1</v>
      </c>
      <c r="CR50" s="240">
        <v>3</v>
      </c>
      <c r="CS50" s="237"/>
      <c r="CT50" s="237"/>
      <c r="CU50" s="238">
        <v>2.5</v>
      </c>
      <c r="CV50" s="238"/>
      <c r="CW50" s="238"/>
      <c r="CX50" s="238">
        <f t="shared" si="9"/>
        <v>5.5</v>
      </c>
      <c r="CY50" s="190" t="s">
        <v>644</v>
      </c>
      <c r="CZ50" s="158"/>
      <c r="DA50" s="156"/>
      <c r="DB50" s="138"/>
      <c r="DD50" s="164" t="s">
        <v>503</v>
      </c>
      <c r="DE50" s="153">
        <v>47</v>
      </c>
      <c r="DF50" s="168" t="s">
        <v>388</v>
      </c>
      <c r="DG50" s="153">
        <v>111</v>
      </c>
      <c r="DH50" s="167" t="s">
        <v>445</v>
      </c>
      <c r="DI50" s="153">
        <v>175</v>
      </c>
    </row>
    <row r="51" spans="1:113" ht="51.75" customHeight="1" x14ac:dyDescent="0.4">
      <c r="A51" s="32">
        <v>48</v>
      </c>
      <c r="B51" s="190" t="s">
        <v>69</v>
      </c>
      <c r="C51" s="249" t="s">
        <v>113</v>
      </c>
      <c r="D51" s="250"/>
      <c r="E51" s="251"/>
      <c r="F51" s="251"/>
      <c r="G51" s="252">
        <v>11</v>
      </c>
      <c r="H51" s="252"/>
      <c r="I51" s="252">
        <v>1</v>
      </c>
      <c r="J51" s="253"/>
      <c r="K51" s="253"/>
      <c r="L51" s="253"/>
      <c r="M51" s="253"/>
      <c r="N51" s="251"/>
      <c r="O51" s="251"/>
      <c r="P51" s="251"/>
      <c r="Q51" s="254"/>
      <c r="R51" s="255">
        <f t="shared" si="19"/>
        <v>12</v>
      </c>
      <c r="S51" s="256">
        <v>3</v>
      </c>
      <c r="T51" s="257">
        <v>3</v>
      </c>
      <c r="U51" s="258"/>
      <c r="V51" s="252">
        <v>9</v>
      </c>
      <c r="W51" s="252"/>
      <c r="X51" s="252">
        <v>1</v>
      </c>
      <c r="Y51" s="253"/>
      <c r="Z51" s="253"/>
      <c r="AA51" s="253"/>
      <c r="AB51" s="253"/>
      <c r="AC51" s="251"/>
      <c r="AD51" s="251"/>
      <c r="AE51" s="251"/>
      <c r="AF51" s="254"/>
      <c r="AG51" s="255">
        <f t="shared" si="20"/>
        <v>10</v>
      </c>
      <c r="AH51" s="259">
        <v>3</v>
      </c>
      <c r="AI51" s="259"/>
      <c r="AJ51" s="259"/>
      <c r="AK51" s="260"/>
      <c r="AL51" s="261"/>
      <c r="AM51" s="257">
        <v>3</v>
      </c>
      <c r="AN51" s="258"/>
      <c r="AO51" s="252">
        <v>9</v>
      </c>
      <c r="AP51" s="252"/>
      <c r="AQ51" s="252">
        <v>1</v>
      </c>
      <c r="AR51" s="257">
        <v>3</v>
      </c>
      <c r="AS51" s="258"/>
      <c r="AT51" s="252">
        <v>9</v>
      </c>
      <c r="AU51" s="252"/>
      <c r="AV51" s="252">
        <v>1</v>
      </c>
      <c r="AW51" s="257">
        <v>3</v>
      </c>
      <c r="AX51" s="262">
        <f t="shared" si="2"/>
        <v>10</v>
      </c>
      <c r="AY51" s="263">
        <v>1.5</v>
      </c>
      <c r="AZ51" s="263"/>
      <c r="BA51" s="263"/>
      <c r="BB51" s="264">
        <f t="shared" si="21"/>
        <v>4.5</v>
      </c>
      <c r="BC51" s="265">
        <v>2</v>
      </c>
      <c r="BD51" s="266"/>
      <c r="BE51" s="267"/>
      <c r="BF51" s="266"/>
      <c r="BG51" s="252">
        <v>9</v>
      </c>
      <c r="BH51" s="252"/>
      <c r="BI51" s="252"/>
      <c r="BJ51" s="257">
        <v>3</v>
      </c>
      <c r="BK51" s="262">
        <f t="shared" si="22"/>
        <v>9</v>
      </c>
      <c r="BL51" s="257">
        <v>3</v>
      </c>
      <c r="BM51" s="257">
        <v>3</v>
      </c>
      <c r="BN51" s="265">
        <v>3</v>
      </c>
      <c r="BO51" s="257">
        <v>4</v>
      </c>
      <c r="BP51" s="270">
        <v>1</v>
      </c>
      <c r="BQ51" s="271"/>
      <c r="BR51" s="269">
        <v>13</v>
      </c>
      <c r="BS51" s="269"/>
      <c r="BT51" s="269"/>
      <c r="BU51" s="269">
        <f t="shared" si="23"/>
        <v>13</v>
      </c>
      <c r="BV51" s="269">
        <v>3</v>
      </c>
      <c r="BW51" s="197">
        <v>13</v>
      </c>
      <c r="BX51" s="197"/>
      <c r="BY51" s="197"/>
      <c r="BZ51" s="195">
        <f t="shared" si="7"/>
        <v>13</v>
      </c>
      <c r="CA51" s="198">
        <v>3</v>
      </c>
      <c r="CB51" s="201">
        <v>6</v>
      </c>
      <c r="CC51" s="311"/>
      <c r="CD51" s="311"/>
      <c r="CE51" s="311"/>
      <c r="CF51" s="311"/>
      <c r="CG51" s="311"/>
      <c r="CH51" s="311"/>
      <c r="CI51" s="199">
        <v>13</v>
      </c>
      <c r="CJ51" s="199"/>
      <c r="CK51" s="199"/>
      <c r="CL51" s="233">
        <f t="shared" si="8"/>
        <v>13</v>
      </c>
      <c r="CM51" s="199">
        <v>3</v>
      </c>
      <c r="CN51" s="227"/>
      <c r="CO51" s="227"/>
      <c r="CP51" s="227"/>
      <c r="CQ51" s="235">
        <f t="shared" si="10"/>
        <v>6</v>
      </c>
      <c r="CR51" s="240">
        <v>4</v>
      </c>
      <c r="CS51" s="237"/>
      <c r="CT51" s="237"/>
      <c r="CU51" s="238">
        <v>2</v>
      </c>
      <c r="CV51" s="238"/>
      <c r="CW51" s="238"/>
      <c r="CX51" s="238">
        <f t="shared" si="9"/>
        <v>6</v>
      </c>
      <c r="CY51" s="190" t="s">
        <v>645</v>
      </c>
      <c r="CZ51" s="158"/>
      <c r="DA51" s="156"/>
      <c r="DB51" s="138"/>
      <c r="DD51" s="164" t="s">
        <v>504</v>
      </c>
      <c r="DE51" s="153">
        <v>48</v>
      </c>
      <c r="DF51" s="168" t="s">
        <v>389</v>
      </c>
      <c r="DG51" s="153">
        <v>112</v>
      </c>
      <c r="DH51" s="167" t="s">
        <v>446</v>
      </c>
      <c r="DI51" s="153">
        <v>176</v>
      </c>
    </row>
    <row r="52" spans="1:113" ht="35.1" customHeight="1" x14ac:dyDescent="0.4">
      <c r="A52" s="32">
        <v>49</v>
      </c>
      <c r="B52" s="190" t="s">
        <v>562</v>
      </c>
      <c r="C52" s="249" t="s">
        <v>113</v>
      </c>
      <c r="D52" s="250"/>
      <c r="E52" s="251"/>
      <c r="F52" s="251"/>
      <c r="G52" s="252">
        <v>4</v>
      </c>
      <c r="H52" s="252">
        <v>1</v>
      </c>
      <c r="I52" s="252"/>
      <c r="J52" s="253"/>
      <c r="K52" s="253"/>
      <c r="L52" s="253"/>
      <c r="M52" s="253"/>
      <c r="N52" s="251"/>
      <c r="O52" s="251"/>
      <c r="P52" s="251"/>
      <c r="Q52" s="254"/>
      <c r="R52" s="255">
        <f t="shared" si="19"/>
        <v>5</v>
      </c>
      <c r="S52" s="256">
        <v>0</v>
      </c>
      <c r="T52" s="257">
        <v>1</v>
      </c>
      <c r="U52" s="258"/>
      <c r="V52" s="252">
        <v>3</v>
      </c>
      <c r="W52" s="252"/>
      <c r="X52" s="252"/>
      <c r="Y52" s="253"/>
      <c r="Z52" s="253"/>
      <c r="AA52" s="253"/>
      <c r="AB52" s="253"/>
      <c r="AC52" s="251"/>
      <c r="AD52" s="251"/>
      <c r="AE52" s="251"/>
      <c r="AF52" s="254"/>
      <c r="AG52" s="255">
        <f t="shared" si="20"/>
        <v>3</v>
      </c>
      <c r="AH52" s="259">
        <v>1</v>
      </c>
      <c r="AI52" s="259"/>
      <c r="AJ52" s="259"/>
      <c r="AK52" s="260"/>
      <c r="AL52" s="261"/>
      <c r="AM52" s="257">
        <v>1</v>
      </c>
      <c r="AN52" s="258"/>
      <c r="AO52" s="252">
        <v>3</v>
      </c>
      <c r="AP52" s="252"/>
      <c r="AQ52" s="252"/>
      <c r="AR52" s="257">
        <v>1</v>
      </c>
      <c r="AS52" s="258"/>
      <c r="AT52" s="252">
        <v>3</v>
      </c>
      <c r="AU52" s="252"/>
      <c r="AV52" s="252"/>
      <c r="AW52" s="257">
        <v>1</v>
      </c>
      <c r="AX52" s="262">
        <f>AV52+AU52+AT52</f>
        <v>3</v>
      </c>
      <c r="AY52" s="263">
        <v>0</v>
      </c>
      <c r="AZ52" s="263"/>
      <c r="BA52" s="263"/>
      <c r="BB52" s="264">
        <f t="shared" si="21"/>
        <v>1</v>
      </c>
      <c r="BC52" s="265">
        <v>0</v>
      </c>
      <c r="BD52" s="266"/>
      <c r="BE52" s="267"/>
      <c r="BF52" s="266"/>
      <c r="BG52" s="252">
        <v>3</v>
      </c>
      <c r="BH52" s="252"/>
      <c r="BI52" s="252"/>
      <c r="BJ52" s="257">
        <v>1</v>
      </c>
      <c r="BK52" s="262">
        <f t="shared" si="22"/>
        <v>3</v>
      </c>
      <c r="BL52" s="257">
        <v>1</v>
      </c>
      <c r="BM52" s="257">
        <v>1</v>
      </c>
      <c r="BN52" s="265">
        <v>0</v>
      </c>
      <c r="BO52" s="257">
        <v>0</v>
      </c>
      <c r="BP52" s="273" t="s">
        <v>325</v>
      </c>
      <c r="BQ52" s="271">
        <v>1</v>
      </c>
      <c r="BR52" s="269">
        <v>2</v>
      </c>
      <c r="BS52" s="269"/>
      <c r="BT52" s="269"/>
      <c r="BU52" s="269">
        <f t="shared" si="23"/>
        <v>2</v>
      </c>
      <c r="BV52" s="269">
        <v>1</v>
      </c>
      <c r="BW52" s="197">
        <v>1</v>
      </c>
      <c r="BX52" s="197"/>
      <c r="BY52" s="197"/>
      <c r="BZ52" s="195">
        <f t="shared" si="7"/>
        <v>1</v>
      </c>
      <c r="CA52" s="198">
        <v>1</v>
      </c>
      <c r="CB52" s="201">
        <v>0</v>
      </c>
      <c r="CC52" s="311"/>
      <c r="CD52" s="311"/>
      <c r="CE52" s="311"/>
      <c r="CF52" s="311"/>
      <c r="CG52" s="311"/>
      <c r="CH52" s="311"/>
      <c r="CI52" s="199">
        <v>1</v>
      </c>
      <c r="CJ52" s="199"/>
      <c r="CK52" s="199"/>
      <c r="CL52" s="199">
        <f t="shared" si="8"/>
        <v>1</v>
      </c>
      <c r="CM52" s="199">
        <v>1</v>
      </c>
      <c r="CN52" s="244">
        <v>1</v>
      </c>
      <c r="CO52" s="244"/>
      <c r="CP52" s="244"/>
      <c r="CQ52" s="245">
        <f t="shared" si="10"/>
        <v>1</v>
      </c>
      <c r="CR52" s="240">
        <v>0</v>
      </c>
      <c r="CS52" s="237"/>
      <c r="CT52" s="237"/>
      <c r="CU52" s="238">
        <v>1.25</v>
      </c>
      <c r="CV52" s="238"/>
      <c r="CW52" s="238"/>
      <c r="CX52" s="238">
        <f t="shared" si="9"/>
        <v>1.25</v>
      </c>
      <c r="CY52" s="190"/>
      <c r="CZ52" s="158"/>
      <c r="DA52" s="156"/>
      <c r="DB52" s="138"/>
      <c r="DD52" s="164" t="s">
        <v>505</v>
      </c>
      <c r="DE52" s="153">
        <v>49</v>
      </c>
      <c r="DF52" s="168" t="s">
        <v>390</v>
      </c>
      <c r="DG52" s="153">
        <v>113</v>
      </c>
      <c r="DH52" s="167" t="s">
        <v>447</v>
      </c>
      <c r="DI52" s="153">
        <v>177</v>
      </c>
    </row>
    <row r="53" spans="1:113" ht="35.1" customHeight="1" x14ac:dyDescent="0.4">
      <c r="A53" s="189">
        <v>50</v>
      </c>
      <c r="B53" s="190" t="s">
        <v>563</v>
      </c>
      <c r="C53" s="249" t="s">
        <v>113</v>
      </c>
      <c r="D53" s="250"/>
      <c r="E53" s="251"/>
      <c r="F53" s="251"/>
      <c r="G53" s="252">
        <v>11</v>
      </c>
      <c r="H53" s="252"/>
      <c r="I53" s="252"/>
      <c r="J53" s="253"/>
      <c r="K53" s="253"/>
      <c r="L53" s="253"/>
      <c r="M53" s="253"/>
      <c r="N53" s="251"/>
      <c r="O53" s="251"/>
      <c r="P53" s="251"/>
      <c r="Q53" s="254"/>
      <c r="R53" s="255">
        <f t="shared" si="19"/>
        <v>11</v>
      </c>
      <c r="S53" s="256">
        <v>2</v>
      </c>
      <c r="T53" s="257">
        <v>3</v>
      </c>
      <c r="U53" s="258"/>
      <c r="V53" s="252">
        <v>9</v>
      </c>
      <c r="W53" s="252"/>
      <c r="X53" s="252"/>
      <c r="Y53" s="253"/>
      <c r="Z53" s="253"/>
      <c r="AA53" s="253"/>
      <c r="AB53" s="253"/>
      <c r="AC53" s="251"/>
      <c r="AD53" s="251"/>
      <c r="AE53" s="251"/>
      <c r="AF53" s="254"/>
      <c r="AG53" s="255">
        <f t="shared" si="20"/>
        <v>9</v>
      </c>
      <c r="AH53" s="259">
        <v>3</v>
      </c>
      <c r="AI53" s="259"/>
      <c r="AJ53" s="259"/>
      <c r="AK53" s="260"/>
      <c r="AL53" s="261"/>
      <c r="AM53" s="257">
        <v>3</v>
      </c>
      <c r="AN53" s="258"/>
      <c r="AO53" s="252">
        <v>9</v>
      </c>
      <c r="AP53" s="252"/>
      <c r="AQ53" s="252"/>
      <c r="AR53" s="257">
        <v>3</v>
      </c>
      <c r="AS53" s="258"/>
      <c r="AT53" s="252">
        <v>9</v>
      </c>
      <c r="AU53" s="252"/>
      <c r="AV53" s="252"/>
      <c r="AW53" s="257">
        <v>3</v>
      </c>
      <c r="AX53" s="262">
        <f>AV53+AU53+AT53</f>
        <v>9</v>
      </c>
      <c r="AY53" s="263">
        <v>0.5</v>
      </c>
      <c r="AZ53" s="263"/>
      <c r="BA53" s="263"/>
      <c r="BB53" s="264">
        <f t="shared" si="21"/>
        <v>3.5</v>
      </c>
      <c r="BC53" s="265">
        <v>1</v>
      </c>
      <c r="BD53" s="266"/>
      <c r="BE53" s="267"/>
      <c r="BF53" s="266"/>
      <c r="BG53" s="252">
        <v>5</v>
      </c>
      <c r="BH53" s="252"/>
      <c r="BI53" s="252"/>
      <c r="BJ53" s="257">
        <v>3</v>
      </c>
      <c r="BK53" s="262">
        <f t="shared" si="22"/>
        <v>5</v>
      </c>
      <c r="BL53" s="257">
        <v>3</v>
      </c>
      <c r="BM53" s="257">
        <v>3</v>
      </c>
      <c r="BN53" s="265">
        <v>2</v>
      </c>
      <c r="BO53" s="257">
        <v>2</v>
      </c>
      <c r="BP53" s="273" t="s">
        <v>325</v>
      </c>
      <c r="BQ53" s="271">
        <v>1</v>
      </c>
      <c r="BR53" s="269">
        <v>6</v>
      </c>
      <c r="BS53" s="269"/>
      <c r="BT53" s="269"/>
      <c r="BU53" s="269">
        <f t="shared" si="23"/>
        <v>6</v>
      </c>
      <c r="BV53" s="269">
        <v>1</v>
      </c>
      <c r="BW53" s="197">
        <v>5</v>
      </c>
      <c r="BX53" s="197"/>
      <c r="BY53" s="197"/>
      <c r="BZ53" s="195">
        <f t="shared" si="7"/>
        <v>5</v>
      </c>
      <c r="CA53" s="198">
        <v>2</v>
      </c>
      <c r="CB53" s="201">
        <v>2</v>
      </c>
      <c r="CC53" s="311"/>
      <c r="CD53" s="311"/>
      <c r="CE53" s="311"/>
      <c r="CF53" s="311"/>
      <c r="CG53" s="311"/>
      <c r="CH53" s="311"/>
      <c r="CI53" s="199">
        <v>6</v>
      </c>
      <c r="CJ53" s="199"/>
      <c r="CK53" s="199"/>
      <c r="CL53" s="233">
        <f t="shared" si="8"/>
        <v>6</v>
      </c>
      <c r="CM53" s="199">
        <v>2</v>
      </c>
      <c r="CN53" s="227">
        <v>1.4</v>
      </c>
      <c r="CO53" s="227"/>
      <c r="CP53" s="227"/>
      <c r="CQ53" s="235">
        <f t="shared" si="10"/>
        <v>3.4</v>
      </c>
      <c r="CR53" s="240">
        <v>2</v>
      </c>
      <c r="CS53" s="237"/>
      <c r="CT53" s="237"/>
      <c r="CU53" s="238">
        <v>0.5</v>
      </c>
      <c r="CV53" s="238"/>
      <c r="CW53" s="238"/>
      <c r="CX53" s="238">
        <f t="shared" si="9"/>
        <v>2.5</v>
      </c>
      <c r="CY53" s="190" t="s">
        <v>460</v>
      </c>
      <c r="CZ53" s="158"/>
      <c r="DA53" s="156"/>
      <c r="DB53" s="138"/>
      <c r="DD53" s="164" t="s">
        <v>328</v>
      </c>
      <c r="DE53" s="153">
        <v>50</v>
      </c>
      <c r="DF53" s="168" t="s">
        <v>391</v>
      </c>
      <c r="DG53" s="153">
        <v>114</v>
      </c>
      <c r="DH53" s="167" t="s">
        <v>448</v>
      </c>
      <c r="DI53" s="153">
        <v>178</v>
      </c>
    </row>
    <row r="54" spans="1:113" ht="54.75" customHeight="1" x14ac:dyDescent="0.4">
      <c r="A54" s="32">
        <v>51</v>
      </c>
      <c r="B54" s="197" t="s">
        <v>564</v>
      </c>
      <c r="C54" s="249" t="s">
        <v>113</v>
      </c>
      <c r="D54" s="250"/>
      <c r="E54" s="251"/>
      <c r="F54" s="251"/>
      <c r="G54" s="252">
        <v>7</v>
      </c>
      <c r="H54" s="252"/>
      <c r="I54" s="252"/>
      <c r="J54" s="253"/>
      <c r="K54" s="253"/>
      <c r="L54" s="253"/>
      <c r="M54" s="253"/>
      <c r="N54" s="251"/>
      <c r="O54" s="251"/>
      <c r="P54" s="251"/>
      <c r="Q54" s="254"/>
      <c r="R54" s="255">
        <f t="shared" si="19"/>
        <v>7</v>
      </c>
      <c r="S54" s="256">
        <v>2</v>
      </c>
      <c r="T54" s="257">
        <v>2</v>
      </c>
      <c r="U54" s="258"/>
      <c r="V54" s="252">
        <v>8</v>
      </c>
      <c r="W54" s="252"/>
      <c r="X54" s="252"/>
      <c r="Y54" s="253"/>
      <c r="Z54" s="253"/>
      <c r="AA54" s="253"/>
      <c r="AB54" s="253"/>
      <c r="AC54" s="251"/>
      <c r="AD54" s="251"/>
      <c r="AE54" s="251"/>
      <c r="AF54" s="254"/>
      <c r="AG54" s="255">
        <f t="shared" si="20"/>
        <v>8</v>
      </c>
      <c r="AH54" s="259">
        <v>2</v>
      </c>
      <c r="AI54" s="259"/>
      <c r="AJ54" s="259"/>
      <c r="AK54" s="260"/>
      <c r="AL54" s="261"/>
      <c r="AM54" s="257">
        <v>2</v>
      </c>
      <c r="AN54" s="258"/>
      <c r="AO54" s="252">
        <v>8</v>
      </c>
      <c r="AP54" s="252"/>
      <c r="AQ54" s="252"/>
      <c r="AR54" s="257">
        <v>2</v>
      </c>
      <c r="AS54" s="258"/>
      <c r="AT54" s="252">
        <v>11</v>
      </c>
      <c r="AU54" s="252"/>
      <c r="AV54" s="252"/>
      <c r="AW54" s="257">
        <v>2</v>
      </c>
      <c r="AX54" s="262">
        <f>AV54+AU54+AT54</f>
        <v>11</v>
      </c>
      <c r="AY54" s="263">
        <v>3.5</v>
      </c>
      <c r="AZ54" s="263">
        <v>0.25</v>
      </c>
      <c r="BA54" s="263"/>
      <c r="BB54" s="264">
        <f t="shared" si="21"/>
        <v>5.75</v>
      </c>
      <c r="BC54" s="265">
        <v>4</v>
      </c>
      <c r="BD54" s="267">
        <v>0.25</v>
      </c>
      <c r="BE54" s="267"/>
      <c r="BF54" s="266"/>
      <c r="BG54" s="252">
        <v>13</v>
      </c>
      <c r="BH54" s="252"/>
      <c r="BI54" s="252"/>
      <c r="BJ54" s="257">
        <v>2</v>
      </c>
      <c r="BK54" s="262">
        <f t="shared" si="22"/>
        <v>13</v>
      </c>
      <c r="BL54" s="257">
        <v>2</v>
      </c>
      <c r="BM54" s="257">
        <v>2</v>
      </c>
      <c r="BN54" s="265">
        <v>4</v>
      </c>
      <c r="BO54" s="257">
        <v>3</v>
      </c>
      <c r="BP54" s="270">
        <v>1</v>
      </c>
      <c r="BQ54" s="271"/>
      <c r="BR54" s="269">
        <v>20</v>
      </c>
      <c r="BS54" s="269"/>
      <c r="BT54" s="269"/>
      <c r="BU54" s="269">
        <f t="shared" si="23"/>
        <v>20</v>
      </c>
      <c r="BV54" s="269">
        <v>4</v>
      </c>
      <c r="BW54" s="197">
        <v>28</v>
      </c>
      <c r="BX54" s="197"/>
      <c r="BY54" s="197"/>
      <c r="BZ54" s="195">
        <f t="shared" si="7"/>
        <v>28</v>
      </c>
      <c r="CA54" s="198">
        <v>7</v>
      </c>
      <c r="CB54" s="201">
        <v>10</v>
      </c>
      <c r="CC54" s="311"/>
      <c r="CD54" s="311"/>
      <c r="CE54" s="311"/>
      <c r="CF54" s="311"/>
      <c r="CG54" s="311"/>
      <c r="CH54" s="311"/>
      <c r="CI54" s="199">
        <v>29</v>
      </c>
      <c r="CJ54" s="199"/>
      <c r="CK54" s="199"/>
      <c r="CL54" s="233">
        <f t="shared" si="8"/>
        <v>29</v>
      </c>
      <c r="CM54" s="199">
        <v>8</v>
      </c>
      <c r="CN54" s="227">
        <v>3</v>
      </c>
      <c r="CO54" s="227"/>
      <c r="CP54" s="227"/>
      <c r="CQ54" s="235">
        <f t="shared" si="10"/>
        <v>13</v>
      </c>
      <c r="CR54" s="240">
        <v>3</v>
      </c>
      <c r="CS54" s="237"/>
      <c r="CT54" s="237"/>
      <c r="CU54" s="238">
        <v>5.5</v>
      </c>
      <c r="CV54" s="238"/>
      <c r="CW54" s="238"/>
      <c r="CX54" s="238">
        <f t="shared" si="9"/>
        <v>8.5</v>
      </c>
      <c r="CY54" s="190" t="s">
        <v>646</v>
      </c>
      <c r="CZ54" s="158"/>
      <c r="DA54" s="156"/>
      <c r="DB54" s="138"/>
      <c r="DD54" s="164" t="s">
        <v>329</v>
      </c>
      <c r="DE54" s="153">
        <v>51</v>
      </c>
      <c r="DF54" s="168" t="s">
        <v>392</v>
      </c>
      <c r="DG54" s="153">
        <v>115</v>
      </c>
      <c r="DH54" s="173" t="s">
        <v>12</v>
      </c>
      <c r="DI54" s="153">
        <v>179</v>
      </c>
    </row>
    <row r="55" spans="1:113" ht="35.1" customHeight="1" x14ac:dyDescent="0.4">
      <c r="A55" s="32">
        <v>52</v>
      </c>
      <c r="B55" s="190" t="s">
        <v>296</v>
      </c>
      <c r="C55" s="249" t="s">
        <v>113</v>
      </c>
      <c r="D55" s="250" t="s">
        <v>114</v>
      </c>
      <c r="E55" s="251"/>
      <c r="F55" s="251"/>
      <c r="G55" s="252">
        <v>6</v>
      </c>
      <c r="H55" s="252"/>
      <c r="I55" s="252"/>
      <c r="J55" s="253"/>
      <c r="K55" s="253"/>
      <c r="L55" s="253"/>
      <c r="M55" s="253"/>
      <c r="N55" s="251"/>
      <c r="O55" s="251"/>
      <c r="P55" s="251"/>
      <c r="Q55" s="254"/>
      <c r="R55" s="255">
        <f>SUM(G55:Q55)</f>
        <v>6</v>
      </c>
      <c r="S55" s="256">
        <v>1</v>
      </c>
      <c r="T55" s="257">
        <v>1</v>
      </c>
      <c r="U55" s="258"/>
      <c r="V55" s="252">
        <v>5</v>
      </c>
      <c r="W55" s="252"/>
      <c r="X55" s="252"/>
      <c r="Y55" s="253"/>
      <c r="Z55" s="253"/>
      <c r="AA55" s="253"/>
      <c r="AB55" s="253"/>
      <c r="AC55" s="251"/>
      <c r="AD55" s="251"/>
      <c r="AE55" s="251"/>
      <c r="AF55" s="254"/>
      <c r="AG55" s="255">
        <f>SUM(V55:AF55)</f>
        <v>5</v>
      </c>
      <c r="AH55" s="259">
        <v>1</v>
      </c>
      <c r="AI55" s="259"/>
      <c r="AJ55" s="259"/>
      <c r="AK55" s="260"/>
      <c r="AL55" s="261"/>
      <c r="AM55" s="257">
        <v>1</v>
      </c>
      <c r="AN55" s="258"/>
      <c r="AO55" s="252">
        <v>5</v>
      </c>
      <c r="AP55" s="252"/>
      <c r="AQ55" s="252"/>
      <c r="AR55" s="257">
        <v>1</v>
      </c>
      <c r="AS55" s="258"/>
      <c r="AT55" s="252">
        <v>5</v>
      </c>
      <c r="AU55" s="252"/>
      <c r="AV55" s="252"/>
      <c r="AW55" s="257">
        <v>1</v>
      </c>
      <c r="AX55" s="262">
        <v>7</v>
      </c>
      <c r="AY55" s="263">
        <v>2</v>
      </c>
      <c r="AZ55" s="263"/>
      <c r="BA55" s="263"/>
      <c r="BB55" s="264">
        <f>BA55+AZ55+AY55+AS55+AR55</f>
        <v>3</v>
      </c>
      <c r="BC55" s="265">
        <v>0</v>
      </c>
      <c r="BD55" s="266"/>
      <c r="BE55" s="267">
        <v>1</v>
      </c>
      <c r="BF55" s="266"/>
      <c r="BG55" s="252">
        <v>8</v>
      </c>
      <c r="BH55" s="252">
        <v>1</v>
      </c>
      <c r="BI55" s="252"/>
      <c r="BJ55" s="257">
        <v>1</v>
      </c>
      <c r="BK55" s="262">
        <f>SUM(BG55:BI55)</f>
        <v>9</v>
      </c>
      <c r="BL55" s="257">
        <v>1</v>
      </c>
      <c r="BM55" s="257">
        <v>1</v>
      </c>
      <c r="BN55" s="265">
        <v>3</v>
      </c>
      <c r="BO55" s="257">
        <v>2</v>
      </c>
      <c r="BP55" s="270">
        <v>1</v>
      </c>
      <c r="BQ55" s="271"/>
      <c r="BR55" s="269">
        <v>12</v>
      </c>
      <c r="BS55" s="269"/>
      <c r="BT55" s="269"/>
      <c r="BU55" s="269">
        <f>SUM(BR55:BT55)</f>
        <v>12</v>
      </c>
      <c r="BV55" s="269">
        <v>2</v>
      </c>
      <c r="BW55" s="199"/>
      <c r="BX55" s="199"/>
      <c r="BY55" s="199"/>
      <c r="BZ55" s="199"/>
      <c r="CA55" s="199"/>
      <c r="CB55" s="201"/>
      <c r="CC55" s="311"/>
      <c r="CD55" s="311"/>
      <c r="CE55" s="311"/>
      <c r="CF55" s="311"/>
      <c r="CG55" s="311"/>
      <c r="CH55" s="311"/>
      <c r="CI55" s="199"/>
      <c r="CJ55" s="199"/>
      <c r="CK55" s="199"/>
      <c r="CL55" s="233">
        <f t="shared" si="8"/>
        <v>0</v>
      </c>
      <c r="CM55" s="199"/>
      <c r="CN55" s="227"/>
      <c r="CO55" s="227"/>
      <c r="CP55" s="227"/>
      <c r="CQ55" s="235">
        <f t="shared" si="10"/>
        <v>0</v>
      </c>
      <c r="CR55" s="240">
        <v>2</v>
      </c>
      <c r="CS55" s="237"/>
      <c r="CT55" s="237"/>
      <c r="CU55" s="238">
        <v>2.5</v>
      </c>
      <c r="CV55" s="238"/>
      <c r="CW55" s="238"/>
      <c r="CX55" s="238">
        <f>CR55+CS55+CT55+CU55+CV55+CW55</f>
        <v>4.5</v>
      </c>
      <c r="CY55" s="190" t="s">
        <v>16</v>
      </c>
      <c r="CZ55" s="158"/>
      <c r="DA55" s="156"/>
      <c r="DB55" s="138"/>
      <c r="DD55" s="164" t="s">
        <v>330</v>
      </c>
      <c r="DE55" s="153">
        <v>52</v>
      </c>
      <c r="DF55" s="168" t="s">
        <v>393</v>
      </c>
      <c r="DG55" s="153">
        <v>116</v>
      </c>
      <c r="DH55" s="167" t="s">
        <v>449</v>
      </c>
      <c r="DI55" s="153">
        <v>180</v>
      </c>
    </row>
    <row r="56" spans="1:113" ht="35.1" customHeight="1" x14ac:dyDescent="0.4">
      <c r="A56" s="189">
        <v>53</v>
      </c>
      <c r="B56" s="190" t="s">
        <v>93</v>
      </c>
      <c r="C56" s="249" t="s">
        <v>113</v>
      </c>
      <c r="D56" s="250"/>
      <c r="E56" s="251"/>
      <c r="F56" s="251"/>
      <c r="G56" s="252">
        <v>2</v>
      </c>
      <c r="H56" s="252"/>
      <c r="I56" s="252"/>
      <c r="J56" s="253"/>
      <c r="K56" s="253"/>
      <c r="L56" s="253"/>
      <c r="M56" s="253"/>
      <c r="N56" s="251"/>
      <c r="O56" s="251"/>
      <c r="P56" s="251"/>
      <c r="Q56" s="254"/>
      <c r="R56" s="255">
        <f t="shared" si="19"/>
        <v>2</v>
      </c>
      <c r="S56" s="256">
        <v>0</v>
      </c>
      <c r="T56" s="257">
        <v>1</v>
      </c>
      <c r="U56" s="258"/>
      <c r="V56" s="252">
        <v>3</v>
      </c>
      <c r="W56" s="252"/>
      <c r="X56" s="252"/>
      <c r="Y56" s="253"/>
      <c r="Z56" s="253"/>
      <c r="AA56" s="253"/>
      <c r="AB56" s="253"/>
      <c r="AC56" s="251"/>
      <c r="AD56" s="251"/>
      <c r="AE56" s="251"/>
      <c r="AF56" s="254"/>
      <c r="AG56" s="255">
        <f t="shared" si="20"/>
        <v>3</v>
      </c>
      <c r="AH56" s="259">
        <v>1</v>
      </c>
      <c r="AI56" s="259"/>
      <c r="AJ56" s="259"/>
      <c r="AK56" s="260"/>
      <c r="AL56" s="261"/>
      <c r="AM56" s="257">
        <v>1</v>
      </c>
      <c r="AN56" s="258"/>
      <c r="AO56" s="252">
        <v>3</v>
      </c>
      <c r="AP56" s="252"/>
      <c r="AQ56" s="252"/>
      <c r="AR56" s="257">
        <v>1</v>
      </c>
      <c r="AS56" s="258"/>
      <c r="AT56" s="252">
        <v>6</v>
      </c>
      <c r="AU56" s="252"/>
      <c r="AV56" s="252"/>
      <c r="AW56" s="257">
        <v>1</v>
      </c>
      <c r="AX56" s="262">
        <f>AV56+AU56+AT56</f>
        <v>6</v>
      </c>
      <c r="AY56" s="263">
        <v>2</v>
      </c>
      <c r="AZ56" s="263"/>
      <c r="BA56" s="263"/>
      <c r="BB56" s="264">
        <f t="shared" si="21"/>
        <v>3</v>
      </c>
      <c r="BC56" s="265">
        <v>2</v>
      </c>
      <c r="BD56" s="266"/>
      <c r="BE56" s="267"/>
      <c r="BF56" s="266"/>
      <c r="BG56" s="252">
        <v>4</v>
      </c>
      <c r="BH56" s="252"/>
      <c r="BI56" s="252"/>
      <c r="BJ56" s="257">
        <v>1</v>
      </c>
      <c r="BK56" s="262">
        <f t="shared" si="22"/>
        <v>4</v>
      </c>
      <c r="BL56" s="257">
        <v>1</v>
      </c>
      <c r="BM56" s="257">
        <v>1</v>
      </c>
      <c r="BN56" s="265">
        <v>1</v>
      </c>
      <c r="BO56" s="257">
        <v>1</v>
      </c>
      <c r="BP56" s="270"/>
      <c r="BQ56" s="271"/>
      <c r="BR56" s="269">
        <v>6</v>
      </c>
      <c r="BS56" s="269">
        <v>1</v>
      </c>
      <c r="BT56" s="269"/>
      <c r="BU56" s="269">
        <f t="shared" si="23"/>
        <v>7</v>
      </c>
      <c r="BV56" s="269">
        <v>5</v>
      </c>
      <c r="BW56" s="197">
        <v>7</v>
      </c>
      <c r="BX56" s="197"/>
      <c r="BY56" s="197"/>
      <c r="BZ56" s="195">
        <f t="shared" si="7"/>
        <v>7</v>
      </c>
      <c r="CA56" s="198">
        <v>2</v>
      </c>
      <c r="CB56" s="201">
        <v>3</v>
      </c>
      <c r="CC56" s="311"/>
      <c r="CD56" s="311"/>
      <c r="CE56" s="311"/>
      <c r="CF56" s="311"/>
      <c r="CG56" s="311"/>
      <c r="CH56" s="311"/>
      <c r="CI56" s="199">
        <v>6</v>
      </c>
      <c r="CJ56" s="199"/>
      <c r="CK56" s="199"/>
      <c r="CL56" s="233">
        <f t="shared" si="8"/>
        <v>6</v>
      </c>
      <c r="CM56" s="199">
        <v>2</v>
      </c>
      <c r="CN56" s="227"/>
      <c r="CO56" s="227"/>
      <c r="CP56" s="227"/>
      <c r="CQ56" s="245">
        <f t="shared" si="10"/>
        <v>3</v>
      </c>
      <c r="CR56" s="240">
        <v>1</v>
      </c>
      <c r="CS56" s="237"/>
      <c r="CT56" s="237"/>
      <c r="CU56" s="238">
        <v>2</v>
      </c>
      <c r="CV56" s="238">
        <v>1</v>
      </c>
      <c r="CW56" s="238"/>
      <c r="CX56" s="238">
        <f t="shared" si="9"/>
        <v>4</v>
      </c>
      <c r="CY56" s="190"/>
      <c r="CZ56" s="158"/>
      <c r="DA56" s="156"/>
      <c r="DB56" s="137" t="s">
        <v>23</v>
      </c>
      <c r="DD56" s="164" t="s">
        <v>331</v>
      </c>
      <c r="DE56" s="153">
        <v>53</v>
      </c>
      <c r="DF56" s="168" t="s">
        <v>394</v>
      </c>
      <c r="DG56" s="153">
        <v>117</v>
      </c>
      <c r="DH56" s="167" t="s">
        <v>450</v>
      </c>
      <c r="DI56" s="153">
        <v>181</v>
      </c>
    </row>
    <row r="57" spans="1:113" ht="35.1" customHeight="1" x14ac:dyDescent="0.4">
      <c r="A57" s="32">
        <v>54</v>
      </c>
      <c r="B57" s="190" t="s">
        <v>313</v>
      </c>
      <c r="C57" s="283" t="s">
        <v>113</v>
      </c>
      <c r="D57" s="284"/>
      <c r="E57" s="254"/>
      <c r="F57" s="254"/>
      <c r="G57" s="285"/>
      <c r="H57" s="285"/>
      <c r="I57" s="285"/>
      <c r="J57" s="286"/>
      <c r="K57" s="286"/>
      <c r="L57" s="286"/>
      <c r="M57" s="286"/>
      <c r="N57" s="254"/>
      <c r="O57" s="254"/>
      <c r="P57" s="254"/>
      <c r="Q57" s="254"/>
      <c r="R57" s="255"/>
      <c r="S57" s="285"/>
      <c r="T57" s="257"/>
      <c r="U57" s="258"/>
      <c r="V57" s="285"/>
      <c r="W57" s="285"/>
      <c r="X57" s="285"/>
      <c r="Y57" s="286"/>
      <c r="Z57" s="286"/>
      <c r="AA57" s="286"/>
      <c r="AB57" s="286"/>
      <c r="AC57" s="254"/>
      <c r="AD57" s="254"/>
      <c r="AE57" s="254"/>
      <c r="AF57" s="254"/>
      <c r="AG57" s="255"/>
      <c r="AH57" s="259"/>
      <c r="AI57" s="259"/>
      <c r="AJ57" s="259"/>
      <c r="AK57" s="259"/>
      <c r="AL57" s="259"/>
      <c r="AM57" s="257"/>
      <c r="AN57" s="258"/>
      <c r="AO57" s="285"/>
      <c r="AP57" s="285"/>
      <c r="AQ57" s="285"/>
      <c r="AR57" s="257"/>
      <c r="AS57" s="258"/>
      <c r="AT57" s="285"/>
      <c r="AU57" s="285"/>
      <c r="AV57" s="285"/>
      <c r="AW57" s="257"/>
      <c r="AX57" s="262"/>
      <c r="AY57" s="287"/>
      <c r="AZ57" s="287"/>
      <c r="BA57" s="287"/>
      <c r="BB57" s="288"/>
      <c r="BC57" s="190"/>
      <c r="BD57" s="289"/>
      <c r="BE57" s="290"/>
      <c r="BF57" s="289"/>
      <c r="BG57" s="285">
        <v>19</v>
      </c>
      <c r="BH57" s="285"/>
      <c r="BI57" s="285"/>
      <c r="BJ57" s="257">
        <v>1</v>
      </c>
      <c r="BK57" s="262">
        <f t="shared" si="22"/>
        <v>19</v>
      </c>
      <c r="BL57" s="257">
        <v>0</v>
      </c>
      <c r="BM57" s="257">
        <v>0</v>
      </c>
      <c r="BN57" s="190">
        <v>2</v>
      </c>
      <c r="BO57" s="257">
        <v>3</v>
      </c>
      <c r="BP57" s="271">
        <v>3</v>
      </c>
      <c r="BQ57" s="271"/>
      <c r="BR57" s="269">
        <v>10</v>
      </c>
      <c r="BS57" s="291"/>
      <c r="BT57" s="269"/>
      <c r="BU57" s="269">
        <f t="shared" si="23"/>
        <v>10</v>
      </c>
      <c r="BV57" s="269">
        <v>4</v>
      </c>
      <c r="BW57" s="197">
        <v>8</v>
      </c>
      <c r="BX57" s="197"/>
      <c r="BY57" s="197"/>
      <c r="BZ57" s="195">
        <f t="shared" si="7"/>
        <v>8</v>
      </c>
      <c r="CA57" s="198">
        <v>4</v>
      </c>
      <c r="CB57" s="201">
        <v>3</v>
      </c>
      <c r="CC57" s="311"/>
      <c r="CD57" s="311"/>
      <c r="CE57" s="311"/>
      <c r="CF57" s="311"/>
      <c r="CG57" s="311"/>
      <c r="CH57" s="311"/>
      <c r="CI57" s="199">
        <v>7</v>
      </c>
      <c r="CJ57" s="199"/>
      <c r="CK57" s="199"/>
      <c r="CL57" s="233">
        <f t="shared" si="8"/>
        <v>7</v>
      </c>
      <c r="CM57" s="199">
        <v>4</v>
      </c>
      <c r="CN57" s="227"/>
      <c r="CO57" s="227"/>
      <c r="CP57" s="227"/>
      <c r="CQ57" s="235">
        <f t="shared" si="10"/>
        <v>3</v>
      </c>
      <c r="CR57" s="240">
        <v>2</v>
      </c>
      <c r="CS57" s="237"/>
      <c r="CT57" s="237"/>
      <c r="CU57" s="238">
        <v>2.5</v>
      </c>
      <c r="CV57" s="238"/>
      <c r="CW57" s="238"/>
      <c r="CX57" s="238">
        <f t="shared" si="9"/>
        <v>4.5</v>
      </c>
      <c r="CY57" s="190" t="s">
        <v>24</v>
      </c>
      <c r="CZ57" s="158"/>
      <c r="DA57" s="156"/>
      <c r="DB57" s="138"/>
      <c r="DD57" s="164" t="s">
        <v>332</v>
      </c>
      <c r="DE57" s="153">
        <v>54</v>
      </c>
      <c r="DF57" s="168" t="s">
        <v>395</v>
      </c>
      <c r="DG57" s="153">
        <v>118</v>
      </c>
      <c r="DH57" s="167" t="s">
        <v>253</v>
      </c>
      <c r="DI57" s="153">
        <v>182</v>
      </c>
    </row>
    <row r="58" spans="1:113" ht="51.75" customHeight="1" x14ac:dyDescent="0.4">
      <c r="A58" s="32">
        <v>55</v>
      </c>
      <c r="B58" s="190" t="s">
        <v>565</v>
      </c>
      <c r="C58" s="249" t="s">
        <v>113</v>
      </c>
      <c r="D58" s="250" t="s">
        <v>319</v>
      </c>
      <c r="E58" s="251"/>
      <c r="F58" s="251"/>
      <c r="G58" s="252">
        <v>17</v>
      </c>
      <c r="H58" s="252">
        <v>1</v>
      </c>
      <c r="I58" s="252"/>
      <c r="J58" s="253"/>
      <c r="K58" s="253"/>
      <c r="L58" s="253"/>
      <c r="M58" s="253"/>
      <c r="N58" s="251"/>
      <c r="O58" s="251"/>
      <c r="P58" s="251"/>
      <c r="Q58" s="254"/>
      <c r="R58" s="255">
        <f t="shared" ref="R58:R63" si="24">SUM(G58:Q58)</f>
        <v>18</v>
      </c>
      <c r="S58" s="256">
        <v>4</v>
      </c>
      <c r="T58" s="257">
        <v>4</v>
      </c>
      <c r="U58" s="258">
        <v>1</v>
      </c>
      <c r="V58" s="252">
        <v>19</v>
      </c>
      <c r="W58" s="252">
        <v>2</v>
      </c>
      <c r="X58" s="252"/>
      <c r="Y58" s="253"/>
      <c r="Z58" s="253"/>
      <c r="AA58" s="253"/>
      <c r="AB58" s="253"/>
      <c r="AC58" s="251"/>
      <c r="AD58" s="251"/>
      <c r="AE58" s="251"/>
      <c r="AF58" s="254"/>
      <c r="AG58" s="255">
        <f t="shared" ref="AG58:AG63" si="25">SUM(V58:AF58)</f>
        <v>21</v>
      </c>
      <c r="AH58" s="259">
        <v>5</v>
      </c>
      <c r="AI58" s="259"/>
      <c r="AJ58" s="259"/>
      <c r="AK58" s="260"/>
      <c r="AL58" s="261"/>
      <c r="AM58" s="257">
        <v>4</v>
      </c>
      <c r="AN58" s="258">
        <v>1</v>
      </c>
      <c r="AO58" s="252">
        <v>19</v>
      </c>
      <c r="AP58" s="252">
        <v>2</v>
      </c>
      <c r="AQ58" s="252"/>
      <c r="AR58" s="257">
        <v>4</v>
      </c>
      <c r="AS58" s="258">
        <v>1</v>
      </c>
      <c r="AT58" s="252">
        <v>16</v>
      </c>
      <c r="AU58" s="252">
        <v>2</v>
      </c>
      <c r="AV58" s="252"/>
      <c r="AW58" s="257">
        <v>4</v>
      </c>
      <c r="AX58" s="262">
        <f t="shared" ref="AX58:AX63" si="26">AV58+AU58+AT58</f>
        <v>18</v>
      </c>
      <c r="AY58" s="263">
        <v>2.75</v>
      </c>
      <c r="AZ58" s="263">
        <v>1</v>
      </c>
      <c r="BA58" s="263"/>
      <c r="BB58" s="264">
        <f t="shared" ref="BB58:BB63" si="27">BA58+AZ58+AY58+AS58+AR58</f>
        <v>8.75</v>
      </c>
      <c r="BC58" s="265">
        <v>10</v>
      </c>
      <c r="BD58" s="266"/>
      <c r="BE58" s="267"/>
      <c r="BF58" s="266"/>
      <c r="BG58" s="252">
        <v>9</v>
      </c>
      <c r="BH58" s="252"/>
      <c r="BI58" s="252"/>
      <c r="BJ58" s="257">
        <v>4</v>
      </c>
      <c r="BK58" s="262">
        <f t="shared" si="22"/>
        <v>9</v>
      </c>
      <c r="BL58" s="257">
        <v>5</v>
      </c>
      <c r="BM58" s="257">
        <v>5</v>
      </c>
      <c r="BN58" s="265">
        <v>6</v>
      </c>
      <c r="BO58" s="257">
        <v>4</v>
      </c>
      <c r="BP58" s="266"/>
      <c r="BQ58" s="271">
        <v>1</v>
      </c>
      <c r="BR58" s="269">
        <v>9</v>
      </c>
      <c r="BS58" s="269"/>
      <c r="BT58" s="269"/>
      <c r="BU58" s="269">
        <f t="shared" si="23"/>
        <v>9</v>
      </c>
      <c r="BV58" s="269">
        <v>4</v>
      </c>
      <c r="BW58" s="197">
        <v>9</v>
      </c>
      <c r="BX58" s="197"/>
      <c r="BY58" s="197"/>
      <c r="BZ58" s="195">
        <f t="shared" si="7"/>
        <v>9</v>
      </c>
      <c r="CA58" s="198">
        <v>8</v>
      </c>
      <c r="CB58" s="201">
        <v>5</v>
      </c>
      <c r="CC58" s="311"/>
      <c r="CD58" s="311"/>
      <c r="CE58" s="311"/>
      <c r="CF58" s="311"/>
      <c r="CG58" s="311"/>
      <c r="CH58" s="311"/>
      <c r="CI58" s="199">
        <v>10</v>
      </c>
      <c r="CJ58" s="199"/>
      <c r="CK58" s="199"/>
      <c r="CL58" s="233">
        <f t="shared" si="8"/>
        <v>10</v>
      </c>
      <c r="CM58" s="199">
        <v>8</v>
      </c>
      <c r="CN58" s="227">
        <v>1</v>
      </c>
      <c r="CO58" s="227"/>
      <c r="CP58" s="227"/>
      <c r="CQ58" s="235">
        <f t="shared" si="10"/>
        <v>6</v>
      </c>
      <c r="CR58" s="240">
        <v>3</v>
      </c>
      <c r="CS58" s="237"/>
      <c r="CT58" s="237"/>
      <c r="CU58" s="238">
        <v>2</v>
      </c>
      <c r="CV58" s="238"/>
      <c r="CW58" s="238"/>
      <c r="CX58" s="238">
        <f t="shared" si="9"/>
        <v>5</v>
      </c>
      <c r="CY58" s="190" t="s">
        <v>647</v>
      </c>
      <c r="CZ58" s="158"/>
      <c r="DA58" s="156"/>
      <c r="DB58" s="139"/>
      <c r="DD58" s="164" t="s">
        <v>333</v>
      </c>
      <c r="DE58" s="153">
        <v>55</v>
      </c>
      <c r="DF58" s="168" t="s">
        <v>396</v>
      </c>
      <c r="DG58" s="153">
        <v>119</v>
      </c>
      <c r="DH58" s="173" t="s">
        <v>9</v>
      </c>
      <c r="DI58" s="153">
        <v>183</v>
      </c>
    </row>
    <row r="59" spans="1:113" ht="52.5" customHeight="1" x14ac:dyDescent="0.4">
      <c r="A59" s="189">
        <v>56</v>
      </c>
      <c r="B59" s="190" t="s">
        <v>566</v>
      </c>
      <c r="C59" s="249" t="s">
        <v>113</v>
      </c>
      <c r="D59" s="272" t="s">
        <v>320</v>
      </c>
      <c r="E59" s="251"/>
      <c r="F59" s="251"/>
      <c r="G59" s="252">
        <v>11</v>
      </c>
      <c r="H59" s="252"/>
      <c r="I59" s="252"/>
      <c r="J59" s="253"/>
      <c r="K59" s="253"/>
      <c r="L59" s="253"/>
      <c r="M59" s="253"/>
      <c r="N59" s="251"/>
      <c r="O59" s="251"/>
      <c r="P59" s="251"/>
      <c r="Q59" s="254"/>
      <c r="R59" s="255">
        <f t="shared" si="24"/>
        <v>11</v>
      </c>
      <c r="S59" s="256">
        <v>4</v>
      </c>
      <c r="T59" s="257">
        <v>3</v>
      </c>
      <c r="U59" s="258">
        <v>1</v>
      </c>
      <c r="V59" s="252">
        <v>12</v>
      </c>
      <c r="W59" s="252"/>
      <c r="X59" s="252"/>
      <c r="Y59" s="253"/>
      <c r="Z59" s="253"/>
      <c r="AA59" s="253"/>
      <c r="AB59" s="253"/>
      <c r="AC59" s="251"/>
      <c r="AD59" s="251"/>
      <c r="AE59" s="251"/>
      <c r="AF59" s="254"/>
      <c r="AG59" s="255">
        <f t="shared" si="25"/>
        <v>12</v>
      </c>
      <c r="AH59" s="259">
        <v>4</v>
      </c>
      <c r="AI59" s="259"/>
      <c r="AJ59" s="259"/>
      <c r="AK59" s="260"/>
      <c r="AL59" s="261"/>
      <c r="AM59" s="257">
        <v>3</v>
      </c>
      <c r="AN59" s="258">
        <v>1</v>
      </c>
      <c r="AO59" s="252">
        <v>12</v>
      </c>
      <c r="AP59" s="252"/>
      <c r="AQ59" s="252"/>
      <c r="AR59" s="257">
        <v>3</v>
      </c>
      <c r="AS59" s="258">
        <v>1</v>
      </c>
      <c r="AT59" s="252">
        <v>12</v>
      </c>
      <c r="AU59" s="252"/>
      <c r="AV59" s="252"/>
      <c r="AW59" s="257">
        <v>3</v>
      </c>
      <c r="AX59" s="262">
        <f t="shared" si="26"/>
        <v>12</v>
      </c>
      <c r="AY59" s="263">
        <v>2.5</v>
      </c>
      <c r="AZ59" s="263"/>
      <c r="BA59" s="263"/>
      <c r="BB59" s="264">
        <f t="shared" si="27"/>
        <v>6.5</v>
      </c>
      <c r="BC59" s="265">
        <v>6</v>
      </c>
      <c r="BD59" s="267">
        <v>0.5</v>
      </c>
      <c r="BE59" s="267"/>
      <c r="BF59" s="266"/>
      <c r="BG59" s="252">
        <v>9</v>
      </c>
      <c r="BH59" s="252">
        <v>1</v>
      </c>
      <c r="BI59" s="252"/>
      <c r="BJ59" s="257">
        <v>3</v>
      </c>
      <c r="BK59" s="262">
        <f t="shared" si="22"/>
        <v>10</v>
      </c>
      <c r="BL59" s="257">
        <v>4</v>
      </c>
      <c r="BM59" s="257">
        <v>4</v>
      </c>
      <c r="BN59" s="265">
        <v>6</v>
      </c>
      <c r="BO59" s="257">
        <v>3</v>
      </c>
      <c r="BP59" s="266"/>
      <c r="BQ59" s="271">
        <v>1</v>
      </c>
      <c r="BR59" s="269">
        <v>10</v>
      </c>
      <c r="BS59" s="269">
        <v>1</v>
      </c>
      <c r="BT59" s="269"/>
      <c r="BU59" s="269">
        <f t="shared" si="23"/>
        <v>11</v>
      </c>
      <c r="BV59" s="269">
        <v>5</v>
      </c>
      <c r="BW59" s="197">
        <v>12</v>
      </c>
      <c r="BX59" s="197">
        <v>1</v>
      </c>
      <c r="BY59" s="197">
        <v>1</v>
      </c>
      <c r="BZ59" s="195">
        <f t="shared" si="7"/>
        <v>14</v>
      </c>
      <c r="CA59" s="198">
        <v>5</v>
      </c>
      <c r="CB59" s="201">
        <v>5</v>
      </c>
      <c r="CC59" s="311"/>
      <c r="CD59" s="311"/>
      <c r="CE59" s="311"/>
      <c r="CF59" s="311"/>
      <c r="CG59" s="311"/>
      <c r="CH59" s="311"/>
      <c r="CI59" s="199">
        <v>12</v>
      </c>
      <c r="CJ59" s="199">
        <v>2</v>
      </c>
      <c r="CK59" s="199"/>
      <c r="CL59" s="233">
        <f t="shared" si="8"/>
        <v>14</v>
      </c>
      <c r="CM59" s="199">
        <v>5</v>
      </c>
      <c r="CN59" s="227">
        <v>0.5</v>
      </c>
      <c r="CO59" s="227">
        <v>1</v>
      </c>
      <c r="CP59" s="227"/>
      <c r="CQ59" s="235">
        <f t="shared" si="10"/>
        <v>6.5</v>
      </c>
      <c r="CR59" s="240">
        <v>3</v>
      </c>
      <c r="CS59" s="237"/>
      <c r="CT59" s="237"/>
      <c r="CU59" s="238">
        <v>2</v>
      </c>
      <c r="CV59" s="238">
        <v>1</v>
      </c>
      <c r="CW59" s="238"/>
      <c r="CX59" s="238">
        <f t="shared" si="9"/>
        <v>6</v>
      </c>
      <c r="CY59" s="190" t="s">
        <v>648</v>
      </c>
      <c r="CZ59" s="158"/>
      <c r="DA59" s="156"/>
      <c r="DB59" s="138"/>
      <c r="DD59" s="164" t="s">
        <v>334</v>
      </c>
      <c r="DE59" s="153">
        <v>56</v>
      </c>
      <c r="DF59" s="169" t="s">
        <v>397</v>
      </c>
      <c r="DG59" s="170">
        <v>120</v>
      </c>
      <c r="DH59" s="167" t="s">
        <v>451</v>
      </c>
      <c r="DI59" s="153">
        <v>184</v>
      </c>
    </row>
    <row r="60" spans="1:113" ht="35.1" customHeight="1" x14ac:dyDescent="0.4">
      <c r="A60" s="32">
        <v>57</v>
      </c>
      <c r="B60" s="190" t="s">
        <v>567</v>
      </c>
      <c r="C60" s="249" t="s">
        <v>113</v>
      </c>
      <c r="D60" s="250" t="s">
        <v>321</v>
      </c>
      <c r="E60" s="251"/>
      <c r="F60" s="251"/>
      <c r="G60" s="252">
        <v>6</v>
      </c>
      <c r="H60" s="252">
        <v>1</v>
      </c>
      <c r="I60" s="252"/>
      <c r="J60" s="253"/>
      <c r="K60" s="253"/>
      <c r="L60" s="253"/>
      <c r="M60" s="253"/>
      <c r="N60" s="251"/>
      <c r="O60" s="251"/>
      <c r="P60" s="251"/>
      <c r="Q60" s="254"/>
      <c r="R60" s="255">
        <f t="shared" si="24"/>
        <v>7</v>
      </c>
      <c r="S60" s="256">
        <v>3</v>
      </c>
      <c r="T60" s="257">
        <v>2</v>
      </c>
      <c r="U60" s="258">
        <v>1</v>
      </c>
      <c r="V60" s="252">
        <v>7</v>
      </c>
      <c r="W60" s="252"/>
      <c r="X60" s="252"/>
      <c r="Y60" s="253"/>
      <c r="Z60" s="253"/>
      <c r="AA60" s="253"/>
      <c r="AB60" s="253"/>
      <c r="AC60" s="251"/>
      <c r="AD60" s="251"/>
      <c r="AE60" s="251"/>
      <c r="AF60" s="254"/>
      <c r="AG60" s="255">
        <f t="shared" si="25"/>
        <v>7</v>
      </c>
      <c r="AH60" s="259">
        <v>2</v>
      </c>
      <c r="AI60" s="259"/>
      <c r="AJ60" s="259"/>
      <c r="AK60" s="260">
        <v>1</v>
      </c>
      <c r="AL60" s="261"/>
      <c r="AM60" s="257">
        <v>2</v>
      </c>
      <c r="AN60" s="258">
        <v>1</v>
      </c>
      <c r="AO60" s="252">
        <v>7</v>
      </c>
      <c r="AP60" s="252"/>
      <c r="AQ60" s="252"/>
      <c r="AR60" s="257">
        <v>2</v>
      </c>
      <c r="AS60" s="258"/>
      <c r="AT60" s="252">
        <v>7</v>
      </c>
      <c r="AU60" s="252"/>
      <c r="AV60" s="252"/>
      <c r="AW60" s="257">
        <v>2</v>
      </c>
      <c r="AX60" s="262">
        <f t="shared" si="26"/>
        <v>7</v>
      </c>
      <c r="AY60" s="263">
        <v>1</v>
      </c>
      <c r="AZ60" s="263"/>
      <c r="BA60" s="263"/>
      <c r="BB60" s="264">
        <f t="shared" si="27"/>
        <v>3</v>
      </c>
      <c r="BC60" s="265">
        <v>1</v>
      </c>
      <c r="BD60" s="266"/>
      <c r="BE60" s="267"/>
      <c r="BF60" s="266"/>
      <c r="BG60" s="252">
        <v>7</v>
      </c>
      <c r="BH60" s="252"/>
      <c r="BI60" s="252"/>
      <c r="BJ60" s="257">
        <v>2</v>
      </c>
      <c r="BK60" s="262">
        <f t="shared" si="22"/>
        <v>7</v>
      </c>
      <c r="BL60" s="257">
        <v>2</v>
      </c>
      <c r="BM60" s="257">
        <v>2</v>
      </c>
      <c r="BN60" s="265">
        <v>2</v>
      </c>
      <c r="BO60" s="257">
        <v>2</v>
      </c>
      <c r="BP60" s="273" t="s">
        <v>325</v>
      </c>
      <c r="BQ60" s="271"/>
      <c r="BR60" s="269">
        <v>6</v>
      </c>
      <c r="BS60" s="269"/>
      <c r="BT60" s="269"/>
      <c r="BU60" s="269">
        <f t="shared" si="23"/>
        <v>6</v>
      </c>
      <c r="BV60" s="269">
        <v>3</v>
      </c>
      <c r="BW60" s="197">
        <v>9</v>
      </c>
      <c r="BX60" s="197"/>
      <c r="BY60" s="197"/>
      <c r="BZ60" s="195">
        <f t="shared" si="7"/>
        <v>9</v>
      </c>
      <c r="CA60" s="198">
        <v>3</v>
      </c>
      <c r="CB60" s="201">
        <v>3</v>
      </c>
      <c r="CC60" s="311"/>
      <c r="CD60" s="311"/>
      <c r="CE60" s="311"/>
      <c r="CF60" s="311"/>
      <c r="CG60" s="311"/>
      <c r="CH60" s="311"/>
      <c r="CI60" s="199">
        <v>10</v>
      </c>
      <c r="CJ60" s="199"/>
      <c r="CK60" s="199"/>
      <c r="CL60" s="233">
        <f t="shared" si="8"/>
        <v>10</v>
      </c>
      <c r="CM60" s="199">
        <v>3</v>
      </c>
      <c r="CN60" s="227">
        <v>1.9</v>
      </c>
      <c r="CO60" s="227"/>
      <c r="CP60" s="227"/>
      <c r="CQ60" s="235">
        <f t="shared" si="10"/>
        <v>4.9000000000000004</v>
      </c>
      <c r="CR60" s="240">
        <v>2</v>
      </c>
      <c r="CS60" s="237"/>
      <c r="CT60" s="237"/>
      <c r="CU60" s="238">
        <v>1</v>
      </c>
      <c r="CV60" s="238"/>
      <c r="CW60" s="238"/>
      <c r="CX60" s="238">
        <f t="shared" si="9"/>
        <v>3</v>
      </c>
      <c r="CY60" s="190" t="s">
        <v>649</v>
      </c>
      <c r="CZ60" s="158"/>
      <c r="DA60" s="156"/>
      <c r="DB60" s="138"/>
      <c r="DD60" s="164" t="s">
        <v>335</v>
      </c>
      <c r="DE60" s="153">
        <v>57</v>
      </c>
      <c r="DF60" s="168" t="s">
        <v>398</v>
      </c>
      <c r="DG60" s="153">
        <v>121</v>
      </c>
      <c r="DH60" s="167" t="s">
        <v>452</v>
      </c>
      <c r="DI60" s="153">
        <v>185</v>
      </c>
    </row>
    <row r="61" spans="1:113" ht="35.1" customHeight="1" x14ac:dyDescent="0.4">
      <c r="A61" s="32">
        <v>58</v>
      </c>
      <c r="B61" s="190" t="s">
        <v>71</v>
      </c>
      <c r="C61" s="292" t="s">
        <v>113</v>
      </c>
      <c r="D61" s="293"/>
      <c r="E61" s="294"/>
      <c r="F61" s="294"/>
      <c r="G61" s="256">
        <v>11</v>
      </c>
      <c r="H61" s="256"/>
      <c r="I61" s="256"/>
      <c r="J61" s="295"/>
      <c r="K61" s="295"/>
      <c r="L61" s="295"/>
      <c r="M61" s="295"/>
      <c r="N61" s="294"/>
      <c r="O61" s="294"/>
      <c r="P61" s="294"/>
      <c r="Q61" s="294"/>
      <c r="R61" s="296">
        <f t="shared" si="24"/>
        <v>11</v>
      </c>
      <c r="S61" s="256">
        <v>3</v>
      </c>
      <c r="T61" s="297">
        <v>2</v>
      </c>
      <c r="U61" s="298"/>
      <c r="V61" s="256">
        <v>8</v>
      </c>
      <c r="W61" s="256"/>
      <c r="X61" s="256"/>
      <c r="Y61" s="295"/>
      <c r="Z61" s="295"/>
      <c r="AA61" s="295"/>
      <c r="AB61" s="295"/>
      <c r="AC61" s="294"/>
      <c r="AD61" s="294"/>
      <c r="AE61" s="294"/>
      <c r="AF61" s="294"/>
      <c r="AG61" s="296">
        <f t="shared" si="25"/>
        <v>8</v>
      </c>
      <c r="AH61" s="260">
        <v>2</v>
      </c>
      <c r="AI61" s="260"/>
      <c r="AJ61" s="260"/>
      <c r="AK61" s="260"/>
      <c r="AL61" s="260"/>
      <c r="AM61" s="297">
        <v>2</v>
      </c>
      <c r="AN61" s="298"/>
      <c r="AO61" s="256">
        <v>8</v>
      </c>
      <c r="AP61" s="256"/>
      <c r="AQ61" s="256"/>
      <c r="AR61" s="297">
        <v>2</v>
      </c>
      <c r="AS61" s="298"/>
      <c r="AT61" s="256">
        <v>8</v>
      </c>
      <c r="AU61" s="256"/>
      <c r="AV61" s="256"/>
      <c r="AW61" s="297">
        <v>2</v>
      </c>
      <c r="AX61" s="299">
        <f t="shared" si="26"/>
        <v>8</v>
      </c>
      <c r="AY61" s="300">
        <v>0.5</v>
      </c>
      <c r="AZ61" s="300"/>
      <c r="BA61" s="300"/>
      <c r="BB61" s="301">
        <f t="shared" si="27"/>
        <v>2.5</v>
      </c>
      <c r="BC61" s="302">
        <v>0</v>
      </c>
      <c r="BD61" s="303"/>
      <c r="BE61" s="304"/>
      <c r="BF61" s="303"/>
      <c r="BG61" s="256">
        <v>4</v>
      </c>
      <c r="BH61" s="256"/>
      <c r="BI61" s="256"/>
      <c r="BJ61" s="297">
        <v>2</v>
      </c>
      <c r="BK61" s="299">
        <f t="shared" si="22"/>
        <v>4</v>
      </c>
      <c r="BL61" s="297">
        <v>2</v>
      </c>
      <c r="BM61" s="297">
        <v>2</v>
      </c>
      <c r="BN61" s="302">
        <v>1</v>
      </c>
      <c r="BO61" s="297">
        <v>1</v>
      </c>
      <c r="BP61" s="303"/>
      <c r="BQ61" s="305">
        <v>1</v>
      </c>
      <c r="BR61" s="291">
        <v>8</v>
      </c>
      <c r="BS61" s="269"/>
      <c r="BT61" s="269"/>
      <c r="BU61" s="269">
        <f t="shared" si="23"/>
        <v>8</v>
      </c>
      <c r="BV61" s="269">
        <v>1</v>
      </c>
      <c r="BW61" s="197">
        <v>6</v>
      </c>
      <c r="BX61" s="197"/>
      <c r="BY61" s="197"/>
      <c r="BZ61" s="195">
        <f t="shared" si="7"/>
        <v>6</v>
      </c>
      <c r="CA61" s="198">
        <v>1</v>
      </c>
      <c r="CB61" s="201">
        <v>2</v>
      </c>
      <c r="CC61" s="311"/>
      <c r="CD61" s="311"/>
      <c r="CE61" s="311"/>
      <c r="CF61" s="311"/>
      <c r="CG61" s="311"/>
      <c r="CH61" s="311"/>
      <c r="CI61" s="199">
        <v>6</v>
      </c>
      <c r="CJ61" s="199"/>
      <c r="CK61" s="199"/>
      <c r="CL61" s="233">
        <f t="shared" si="8"/>
        <v>6</v>
      </c>
      <c r="CM61" s="199">
        <v>1</v>
      </c>
      <c r="CN61" s="227">
        <v>0.5</v>
      </c>
      <c r="CO61" s="227"/>
      <c r="CP61" s="227"/>
      <c r="CQ61" s="235">
        <f t="shared" si="10"/>
        <v>2.5</v>
      </c>
      <c r="CR61" s="240">
        <v>2</v>
      </c>
      <c r="CS61" s="237"/>
      <c r="CT61" s="237"/>
      <c r="CU61" s="238">
        <v>1</v>
      </c>
      <c r="CV61" s="238"/>
      <c r="CW61" s="238"/>
      <c r="CX61" s="238">
        <f t="shared" si="9"/>
        <v>3</v>
      </c>
      <c r="CY61" s="190" t="s">
        <v>650</v>
      </c>
      <c r="CZ61" s="158"/>
      <c r="DA61" s="156"/>
      <c r="DB61" s="138"/>
      <c r="DD61" s="164" t="s">
        <v>336</v>
      </c>
      <c r="DE61" s="153">
        <v>58</v>
      </c>
      <c r="DF61" s="168" t="s">
        <v>399</v>
      </c>
      <c r="DG61" s="153">
        <v>122</v>
      </c>
      <c r="DH61" s="167" t="s">
        <v>453</v>
      </c>
      <c r="DI61" s="153">
        <v>186</v>
      </c>
    </row>
    <row r="62" spans="1:113" ht="45.75" customHeight="1" x14ac:dyDescent="0.4">
      <c r="A62" s="189">
        <v>59</v>
      </c>
      <c r="B62" s="190" t="s">
        <v>568</v>
      </c>
      <c r="C62" s="249" t="s">
        <v>113</v>
      </c>
      <c r="D62" s="250" t="s">
        <v>319</v>
      </c>
      <c r="E62" s="251"/>
      <c r="F62" s="251"/>
      <c r="G62" s="252">
        <v>22</v>
      </c>
      <c r="H62" s="252"/>
      <c r="I62" s="252"/>
      <c r="J62" s="253"/>
      <c r="K62" s="253"/>
      <c r="L62" s="253"/>
      <c r="M62" s="253"/>
      <c r="N62" s="251"/>
      <c r="O62" s="251"/>
      <c r="P62" s="251"/>
      <c r="Q62" s="254"/>
      <c r="R62" s="255">
        <f t="shared" si="24"/>
        <v>22</v>
      </c>
      <c r="S62" s="256">
        <v>4</v>
      </c>
      <c r="T62" s="257">
        <v>5</v>
      </c>
      <c r="U62" s="258"/>
      <c r="V62" s="252">
        <v>16</v>
      </c>
      <c r="W62" s="252"/>
      <c r="X62" s="252">
        <v>1</v>
      </c>
      <c r="Y62" s="253"/>
      <c r="Z62" s="253"/>
      <c r="AA62" s="253"/>
      <c r="AB62" s="253"/>
      <c r="AC62" s="251"/>
      <c r="AD62" s="251"/>
      <c r="AE62" s="251"/>
      <c r="AF62" s="254"/>
      <c r="AG62" s="255">
        <f t="shared" si="25"/>
        <v>17</v>
      </c>
      <c r="AH62" s="259">
        <v>5</v>
      </c>
      <c r="AI62" s="259"/>
      <c r="AJ62" s="259"/>
      <c r="AK62" s="260"/>
      <c r="AL62" s="261"/>
      <c r="AM62" s="257">
        <v>5</v>
      </c>
      <c r="AN62" s="258"/>
      <c r="AO62" s="252">
        <v>16</v>
      </c>
      <c r="AP62" s="252"/>
      <c r="AQ62" s="252">
        <v>1</v>
      </c>
      <c r="AR62" s="257">
        <v>5</v>
      </c>
      <c r="AS62" s="258"/>
      <c r="AT62" s="252">
        <v>17</v>
      </c>
      <c r="AU62" s="252"/>
      <c r="AV62" s="252">
        <v>1</v>
      </c>
      <c r="AW62" s="257">
        <v>5</v>
      </c>
      <c r="AX62" s="262">
        <f t="shared" si="26"/>
        <v>18</v>
      </c>
      <c r="AY62" s="263">
        <v>2</v>
      </c>
      <c r="AZ62" s="263"/>
      <c r="BA62" s="263">
        <v>1</v>
      </c>
      <c r="BB62" s="264">
        <f t="shared" si="27"/>
        <v>8</v>
      </c>
      <c r="BC62" s="265">
        <v>3</v>
      </c>
      <c r="BD62" s="266"/>
      <c r="BE62" s="267">
        <v>0.5</v>
      </c>
      <c r="BF62" s="266"/>
      <c r="BG62" s="252">
        <v>12</v>
      </c>
      <c r="BH62" s="252"/>
      <c r="BI62" s="252">
        <v>1</v>
      </c>
      <c r="BJ62" s="257">
        <v>5</v>
      </c>
      <c r="BK62" s="262">
        <f t="shared" si="22"/>
        <v>13</v>
      </c>
      <c r="BL62" s="257">
        <v>5</v>
      </c>
      <c r="BM62" s="257">
        <v>5</v>
      </c>
      <c r="BN62" s="265">
        <v>2</v>
      </c>
      <c r="BO62" s="257">
        <v>4</v>
      </c>
      <c r="BP62" s="273" t="s">
        <v>325</v>
      </c>
      <c r="BQ62" s="271">
        <v>1</v>
      </c>
      <c r="BR62" s="269">
        <v>8</v>
      </c>
      <c r="BS62" s="269">
        <v>1</v>
      </c>
      <c r="BT62" s="269">
        <v>1</v>
      </c>
      <c r="BU62" s="269">
        <f t="shared" si="23"/>
        <v>10</v>
      </c>
      <c r="BV62" s="269">
        <v>1</v>
      </c>
      <c r="BW62" s="197">
        <v>7</v>
      </c>
      <c r="BX62" s="197">
        <v>1</v>
      </c>
      <c r="BY62" s="197">
        <v>1</v>
      </c>
      <c r="BZ62" s="195">
        <f t="shared" si="7"/>
        <v>9</v>
      </c>
      <c r="CA62" s="198">
        <v>1</v>
      </c>
      <c r="CB62" s="201">
        <v>3</v>
      </c>
      <c r="CC62" s="311"/>
      <c r="CD62" s="311"/>
      <c r="CE62" s="311"/>
      <c r="CF62" s="311"/>
      <c r="CG62" s="311"/>
      <c r="CH62" s="311"/>
      <c r="CI62" s="199">
        <v>8</v>
      </c>
      <c r="CJ62" s="199">
        <v>1</v>
      </c>
      <c r="CK62" s="199">
        <v>1</v>
      </c>
      <c r="CL62" s="233">
        <f t="shared" si="8"/>
        <v>10</v>
      </c>
      <c r="CM62" s="199">
        <v>1</v>
      </c>
      <c r="CN62" s="227"/>
      <c r="CO62" s="227">
        <v>0.5</v>
      </c>
      <c r="CP62" s="227">
        <v>1</v>
      </c>
      <c r="CQ62" s="235">
        <f t="shared" si="10"/>
        <v>4.5</v>
      </c>
      <c r="CR62" s="240">
        <v>3</v>
      </c>
      <c r="CS62" s="237"/>
      <c r="CT62" s="237"/>
      <c r="CU62" s="238"/>
      <c r="CV62" s="238"/>
      <c r="CW62" s="238">
        <v>1</v>
      </c>
      <c r="CX62" s="238">
        <f t="shared" si="9"/>
        <v>4</v>
      </c>
      <c r="CY62" s="190" t="s">
        <v>651</v>
      </c>
      <c r="CZ62" s="158"/>
      <c r="DA62" s="156"/>
      <c r="DB62" s="138"/>
      <c r="DD62" s="164" t="s">
        <v>337</v>
      </c>
      <c r="DE62" s="153">
        <v>59</v>
      </c>
      <c r="DF62" s="168" t="s">
        <v>404</v>
      </c>
      <c r="DG62" s="153">
        <v>123</v>
      </c>
      <c r="DH62" s="167" t="s">
        <v>454</v>
      </c>
      <c r="DI62" s="153">
        <v>187</v>
      </c>
    </row>
    <row r="63" spans="1:113" ht="87.75" customHeight="1" x14ac:dyDescent="0.4">
      <c r="A63" s="32">
        <v>60</v>
      </c>
      <c r="B63" s="190" t="s">
        <v>569</v>
      </c>
      <c r="C63" s="249" t="s">
        <v>113</v>
      </c>
      <c r="D63" s="250" t="s">
        <v>320</v>
      </c>
      <c r="E63" s="251"/>
      <c r="F63" s="251"/>
      <c r="G63" s="252">
        <v>18</v>
      </c>
      <c r="H63" s="252">
        <v>1</v>
      </c>
      <c r="I63" s="252"/>
      <c r="J63" s="253"/>
      <c r="K63" s="253"/>
      <c r="L63" s="253"/>
      <c r="M63" s="253"/>
      <c r="N63" s="251"/>
      <c r="O63" s="251"/>
      <c r="P63" s="251"/>
      <c r="Q63" s="254"/>
      <c r="R63" s="255">
        <f t="shared" si="24"/>
        <v>19</v>
      </c>
      <c r="S63" s="256">
        <v>4</v>
      </c>
      <c r="T63" s="257">
        <v>4</v>
      </c>
      <c r="U63" s="258"/>
      <c r="V63" s="252">
        <v>15</v>
      </c>
      <c r="W63" s="252"/>
      <c r="X63" s="252"/>
      <c r="Y63" s="253"/>
      <c r="Z63" s="253"/>
      <c r="AA63" s="253"/>
      <c r="AB63" s="253"/>
      <c r="AC63" s="251"/>
      <c r="AD63" s="251"/>
      <c r="AE63" s="251"/>
      <c r="AF63" s="254"/>
      <c r="AG63" s="255">
        <f t="shared" si="25"/>
        <v>15</v>
      </c>
      <c r="AH63" s="259">
        <v>4</v>
      </c>
      <c r="AI63" s="259"/>
      <c r="AJ63" s="259"/>
      <c r="AK63" s="260"/>
      <c r="AL63" s="261"/>
      <c r="AM63" s="257">
        <v>4</v>
      </c>
      <c r="AN63" s="258"/>
      <c r="AO63" s="252">
        <v>15</v>
      </c>
      <c r="AP63" s="252"/>
      <c r="AQ63" s="252"/>
      <c r="AR63" s="257">
        <v>4</v>
      </c>
      <c r="AS63" s="258"/>
      <c r="AT63" s="252">
        <v>18</v>
      </c>
      <c r="AU63" s="252"/>
      <c r="AV63" s="252"/>
      <c r="AW63" s="257">
        <v>4</v>
      </c>
      <c r="AX63" s="262">
        <f t="shared" si="26"/>
        <v>18</v>
      </c>
      <c r="AY63" s="263">
        <v>4.5</v>
      </c>
      <c r="AZ63" s="263"/>
      <c r="BA63" s="263"/>
      <c r="BB63" s="264">
        <f t="shared" si="27"/>
        <v>8.5</v>
      </c>
      <c r="BC63" s="265">
        <v>4</v>
      </c>
      <c r="BD63" s="267">
        <v>0.5</v>
      </c>
      <c r="BE63" s="267"/>
      <c r="BF63" s="266"/>
      <c r="BG63" s="252">
        <v>20</v>
      </c>
      <c r="BH63" s="252"/>
      <c r="BI63" s="252"/>
      <c r="BJ63" s="257">
        <v>4</v>
      </c>
      <c r="BK63" s="262">
        <f t="shared" si="22"/>
        <v>20</v>
      </c>
      <c r="BL63" s="257">
        <v>4</v>
      </c>
      <c r="BM63" s="257">
        <v>4</v>
      </c>
      <c r="BN63" s="265">
        <v>7</v>
      </c>
      <c r="BO63" s="257">
        <v>6</v>
      </c>
      <c r="BP63" s="270">
        <v>2</v>
      </c>
      <c r="BQ63" s="271"/>
      <c r="BR63" s="269">
        <v>25</v>
      </c>
      <c r="BS63" s="269"/>
      <c r="BT63" s="269"/>
      <c r="BU63" s="269">
        <f t="shared" si="23"/>
        <v>25</v>
      </c>
      <c r="BV63" s="269">
        <v>11</v>
      </c>
      <c r="BW63" s="197">
        <v>21</v>
      </c>
      <c r="BX63" s="197"/>
      <c r="BY63" s="197"/>
      <c r="BZ63" s="195">
        <f t="shared" si="7"/>
        <v>21</v>
      </c>
      <c r="CA63" s="198">
        <v>10</v>
      </c>
      <c r="CB63" s="201">
        <v>10</v>
      </c>
      <c r="CC63" s="311"/>
      <c r="CD63" s="311"/>
      <c r="CE63" s="311"/>
      <c r="CF63" s="311"/>
      <c r="CG63" s="311"/>
      <c r="CH63" s="311"/>
      <c r="CI63" s="199">
        <v>24</v>
      </c>
      <c r="CJ63" s="199"/>
      <c r="CK63" s="199"/>
      <c r="CL63" s="233">
        <f t="shared" si="8"/>
        <v>24</v>
      </c>
      <c r="CM63" s="199">
        <v>10</v>
      </c>
      <c r="CN63" s="227">
        <v>3</v>
      </c>
      <c r="CO63" s="227"/>
      <c r="CP63" s="227"/>
      <c r="CQ63" s="235">
        <f t="shared" si="10"/>
        <v>13</v>
      </c>
      <c r="CR63" s="240">
        <v>6</v>
      </c>
      <c r="CS63" s="237"/>
      <c r="CT63" s="237"/>
      <c r="CU63" s="238">
        <v>7</v>
      </c>
      <c r="CV63" s="238"/>
      <c r="CW63" s="238"/>
      <c r="CX63" s="238">
        <f t="shared" si="9"/>
        <v>13</v>
      </c>
      <c r="CY63" s="190" t="s">
        <v>652</v>
      </c>
      <c r="CZ63" s="158"/>
      <c r="DA63" s="156"/>
      <c r="DB63" s="138"/>
      <c r="DD63" s="3" t="s">
        <v>338</v>
      </c>
      <c r="DE63" s="153">
        <v>60</v>
      </c>
      <c r="DF63" s="168" t="s">
        <v>400</v>
      </c>
      <c r="DG63" s="153">
        <v>124</v>
      </c>
      <c r="DH63" s="167" t="s">
        <v>455</v>
      </c>
      <c r="DI63" s="153">
        <v>188</v>
      </c>
    </row>
    <row r="64" spans="1:113" ht="42.75" customHeight="1" x14ac:dyDescent="0.4">
      <c r="A64" s="133"/>
      <c r="B64" s="133"/>
      <c r="C64" s="133"/>
      <c r="D64" s="134"/>
      <c r="G64" s="135"/>
      <c r="H64" s="136"/>
      <c r="I64" s="136"/>
      <c r="J64" s="135"/>
      <c r="K64" s="135"/>
      <c r="L64" s="135"/>
      <c r="M64" s="135"/>
      <c r="N64" s="135"/>
      <c r="O64" s="135"/>
      <c r="P64" s="135"/>
      <c r="Q64" s="135"/>
      <c r="R64" s="20"/>
      <c r="S64" s="20"/>
      <c r="T64" s="64"/>
      <c r="U64" s="66"/>
      <c r="V64" s="66"/>
      <c r="W64" s="66"/>
      <c r="X64" s="66"/>
      <c r="Y64" s="66"/>
      <c r="Z64" s="19"/>
      <c r="AA64" s="19"/>
      <c r="AB64" s="19"/>
      <c r="AC64" s="19"/>
      <c r="AK64" s="79"/>
      <c r="AL64" s="80"/>
      <c r="AT64" s="4">
        <f t="shared" ref="AT64:BC64" si="28">SUM(AT4:AT63)</f>
        <v>676</v>
      </c>
      <c r="AU64" s="4">
        <f t="shared" si="28"/>
        <v>11</v>
      </c>
      <c r="AV64" s="4">
        <f t="shared" si="28"/>
        <v>18</v>
      </c>
      <c r="AW64" s="4">
        <f t="shared" si="28"/>
        <v>160</v>
      </c>
      <c r="AX64" s="4">
        <f t="shared" si="28"/>
        <v>707</v>
      </c>
      <c r="AY64" s="90">
        <f t="shared" si="28"/>
        <v>134.5</v>
      </c>
      <c r="AZ64" s="90">
        <f t="shared" si="28"/>
        <v>4.5</v>
      </c>
      <c r="BA64" s="90">
        <f t="shared" si="28"/>
        <v>6</v>
      </c>
      <c r="BB64" s="90">
        <f t="shared" si="28"/>
        <v>318</v>
      </c>
      <c r="BC64" s="92">
        <f t="shared" si="28"/>
        <v>187</v>
      </c>
      <c r="BE64" s="132"/>
      <c r="BG64" s="4">
        <f>SUM(BG4:BG63)</f>
        <v>596</v>
      </c>
      <c r="BH64" s="4">
        <f>SUM(BH4:BH63)</f>
        <v>9</v>
      </c>
      <c r="BI64" s="4">
        <f>SUM(BI4:BI63)</f>
        <v>14</v>
      </c>
      <c r="BJ64" s="4">
        <f>SUM(BJ4:BJ63)</f>
        <v>161</v>
      </c>
      <c r="BK64" s="4">
        <f>BG64+BH64+BI64</f>
        <v>619</v>
      </c>
      <c r="BL64" s="4">
        <f>SUM(BL4:BL63)</f>
        <v>173</v>
      </c>
      <c r="BM64" s="4">
        <f>SUM(BM4:BM63)</f>
        <v>178</v>
      </c>
      <c r="BN64" s="4">
        <f>SUM(BN4:BN63)</f>
        <v>176</v>
      </c>
      <c r="BO64" s="4">
        <f>SUM(BO4:BO63)</f>
        <v>181</v>
      </c>
      <c r="BQ64" s="112"/>
      <c r="BR64" s="117">
        <f>SUM(BR4:BR63)</f>
        <v>713</v>
      </c>
      <c r="BS64" s="117">
        <f>SUM(BS4:BS63)</f>
        <v>7</v>
      </c>
      <c r="BT64" s="117">
        <f>SUM(BT4:BT63)</f>
        <v>11</v>
      </c>
      <c r="BU64" s="130">
        <f>SUM(BU4:BU63)</f>
        <v>731</v>
      </c>
      <c r="BV64" s="117">
        <f>SUM(BV4:BV63)</f>
        <v>192</v>
      </c>
      <c r="BW64" s="200">
        <f t="shared" ref="BW64:CB64" si="29">SUM(BW4:BW63)</f>
        <v>622</v>
      </c>
      <c r="BX64" s="200">
        <f t="shared" si="29"/>
        <v>9</v>
      </c>
      <c r="BY64" s="200">
        <f t="shared" si="29"/>
        <v>11</v>
      </c>
      <c r="BZ64" s="200">
        <f t="shared" si="29"/>
        <v>642</v>
      </c>
      <c r="CA64" s="200">
        <f t="shared" si="29"/>
        <v>197</v>
      </c>
      <c r="CB64" s="201">
        <f t="shared" si="29"/>
        <v>260</v>
      </c>
      <c r="CC64" s="311"/>
      <c r="CD64" s="311"/>
      <c r="CE64" s="311"/>
      <c r="CF64" s="311"/>
      <c r="CG64" s="311"/>
      <c r="CH64" s="311"/>
      <c r="CI64" s="247">
        <f>SUM(CI4:CI63)</f>
        <v>677</v>
      </c>
      <c r="CJ64" s="247">
        <f>SUM(CJ4:CJ63)</f>
        <v>8</v>
      </c>
      <c r="CK64" s="247">
        <f>SUM(CK4:CK63)</f>
        <v>6</v>
      </c>
      <c r="CL64" s="233">
        <f t="shared" si="8"/>
        <v>691</v>
      </c>
      <c r="CM64" s="247">
        <f t="shared" ref="CM64:CR64" si="30">SUM(CM4:CM63)</f>
        <v>204</v>
      </c>
      <c r="CN64" s="227">
        <f t="shared" si="30"/>
        <v>58.399999999999991</v>
      </c>
      <c r="CO64" s="227">
        <f t="shared" si="30"/>
        <v>5.6</v>
      </c>
      <c r="CP64" s="227">
        <f t="shared" si="30"/>
        <v>5</v>
      </c>
      <c r="CQ64" s="245">
        <f t="shared" si="30"/>
        <v>329</v>
      </c>
      <c r="CR64" s="240">
        <f t="shared" si="30"/>
        <v>181</v>
      </c>
      <c r="CS64" s="237"/>
      <c r="CT64" s="237"/>
      <c r="CU64" s="238">
        <f>SUM(CU4:CU63)</f>
        <v>139</v>
      </c>
      <c r="CV64" s="238">
        <f>SUM(CV4:CV63)</f>
        <v>4</v>
      </c>
      <c r="CW64" s="238">
        <f>SUM(CW4:CW63)</f>
        <v>9</v>
      </c>
      <c r="CX64" s="238">
        <f>SUM(CX4:CX63)</f>
        <v>333</v>
      </c>
      <c r="CY64" s="248"/>
      <c r="CZ64" s="111">
        <v>3</v>
      </c>
      <c r="DA64" s="127"/>
      <c r="DD64" s="3" t="s">
        <v>339</v>
      </c>
      <c r="DE64" s="153">
        <v>61</v>
      </c>
      <c r="DF64" s="168" t="s">
        <v>401</v>
      </c>
      <c r="DG64" s="153">
        <v>125</v>
      </c>
      <c r="DH64" s="167" t="s">
        <v>456</v>
      </c>
      <c r="DI64" s="153">
        <v>189</v>
      </c>
    </row>
    <row r="65" spans="1:113" ht="35.1" customHeight="1" x14ac:dyDescent="0.4">
      <c r="A65" s="133"/>
      <c r="B65" s="133"/>
      <c r="C65" s="133"/>
      <c r="D65" s="134"/>
      <c r="G65" s="135"/>
      <c r="H65" s="136"/>
      <c r="I65" s="136"/>
      <c r="J65" s="135"/>
      <c r="K65" s="135"/>
      <c r="L65" s="135"/>
      <c r="M65" s="135"/>
      <c r="N65" s="135"/>
      <c r="O65" s="135"/>
      <c r="P65" s="135"/>
      <c r="Q65" s="135"/>
      <c r="R65" s="20"/>
      <c r="S65" s="20"/>
      <c r="T65" s="64"/>
      <c r="U65" s="66"/>
      <c r="V65" s="66"/>
      <c r="W65" s="66"/>
      <c r="X65" s="66"/>
      <c r="Y65" s="66"/>
      <c r="Z65" s="19"/>
      <c r="AA65" s="19"/>
      <c r="AB65" s="19"/>
      <c r="AC65" s="19"/>
      <c r="AK65" s="79"/>
      <c r="AL65" s="80"/>
      <c r="AX65" s="95"/>
      <c r="AY65" s="94"/>
      <c r="AZ65" s="94"/>
      <c r="BA65" s="94"/>
      <c r="BB65" s="94"/>
      <c r="BC65" s="93"/>
      <c r="BE65" s="132"/>
      <c r="BK65" s="95"/>
      <c r="BN65" s="93"/>
      <c r="CQ65" s="205"/>
      <c r="CY65" s="128"/>
      <c r="DD65" s="164" t="s">
        <v>340</v>
      </c>
      <c r="DE65" s="153">
        <v>62</v>
      </c>
      <c r="DF65" s="168" t="s">
        <v>402</v>
      </c>
      <c r="DG65" s="153">
        <v>126</v>
      </c>
      <c r="DH65" s="167" t="s">
        <v>457</v>
      </c>
      <c r="DI65" s="153">
        <v>190</v>
      </c>
    </row>
    <row r="66" spans="1:113" ht="36.75" customHeight="1" x14ac:dyDescent="0.35">
      <c r="CW66" s="107">
        <v>86</v>
      </c>
      <c r="CX66" s="107">
        <v>26</v>
      </c>
      <c r="CY66" s="129"/>
      <c r="DD66" s="164" t="s">
        <v>341</v>
      </c>
      <c r="DE66" s="153">
        <v>63</v>
      </c>
      <c r="DF66" s="168" t="s">
        <v>403</v>
      </c>
      <c r="DG66" s="153">
        <v>127</v>
      </c>
      <c r="DI66" s="153"/>
    </row>
    <row r="67" spans="1:113" ht="38.25" customHeight="1" x14ac:dyDescent="0.35">
      <c r="CW67" s="107">
        <v>260</v>
      </c>
      <c r="CX67" s="107">
        <v>79</v>
      </c>
      <c r="CY67" s="129"/>
      <c r="DD67" s="164" t="s">
        <v>342</v>
      </c>
      <c r="DE67" s="153">
        <v>64</v>
      </c>
      <c r="DF67" s="169" t="s">
        <v>11</v>
      </c>
      <c r="DG67" s="170">
        <v>128</v>
      </c>
      <c r="DH67" s="167"/>
      <c r="DI67" s="153"/>
    </row>
    <row r="68" spans="1:113" x14ac:dyDescent="0.35">
      <c r="CW68" s="107">
        <v>250</v>
      </c>
      <c r="CX68" s="107">
        <v>76</v>
      </c>
      <c r="DD68" s="164"/>
    </row>
    <row r="69" spans="1:113" x14ac:dyDescent="0.35">
      <c r="CW69" s="107">
        <v>201</v>
      </c>
      <c r="CX69" s="107">
        <v>61</v>
      </c>
      <c r="CY69" s="80"/>
      <c r="DD69" s="164"/>
    </row>
    <row r="70" spans="1:113" x14ac:dyDescent="0.35">
      <c r="CW70" s="107">
        <f>SUM(CW66:CW69)</f>
        <v>797</v>
      </c>
      <c r="CX70" s="107">
        <f>SUM(CX66:CX69)</f>
        <v>242</v>
      </c>
      <c r="CY70" s="80"/>
      <c r="DD70" s="164"/>
    </row>
    <row r="71" spans="1:113" x14ac:dyDescent="0.35">
      <c r="DD71" s="164"/>
    </row>
    <row r="72" spans="1:113" x14ac:dyDescent="0.35">
      <c r="DD72" s="164"/>
    </row>
    <row r="73" spans="1:113" x14ac:dyDescent="0.35">
      <c r="CX73" s="107">
        <v>555</v>
      </c>
      <c r="DD73" s="164"/>
    </row>
    <row r="74" spans="1:113" x14ac:dyDescent="0.35">
      <c r="CX74" s="107">
        <v>242</v>
      </c>
      <c r="DD74" s="164"/>
    </row>
    <row r="75" spans="1:113" x14ac:dyDescent="0.35">
      <c r="CX75" s="107">
        <f>SUM(CX73:CX74)</f>
        <v>797</v>
      </c>
      <c r="DD75" s="164"/>
    </row>
    <row r="76" spans="1:113" x14ac:dyDescent="0.35">
      <c r="DD76" s="164"/>
    </row>
    <row r="77" spans="1:113" x14ac:dyDescent="0.35">
      <c r="DD77" s="164"/>
    </row>
    <row r="78" spans="1:113" x14ac:dyDescent="0.35">
      <c r="DD78" s="164"/>
    </row>
    <row r="79" spans="1:113" x14ac:dyDescent="0.35">
      <c r="DD79" s="164"/>
    </row>
    <row r="80" spans="1:113" x14ac:dyDescent="0.35">
      <c r="DD80" s="164"/>
    </row>
    <row r="81" spans="108:108" x14ac:dyDescent="0.35">
      <c r="DD81" s="164"/>
    </row>
    <row r="82" spans="108:108" x14ac:dyDescent="0.35">
      <c r="DD82" s="164"/>
    </row>
    <row r="83" spans="108:108" x14ac:dyDescent="0.35">
      <c r="DD83" s="164"/>
    </row>
    <row r="84" spans="108:108" x14ac:dyDescent="0.35">
      <c r="DD84" s="164"/>
    </row>
    <row r="85" spans="108:108" x14ac:dyDescent="0.35">
      <c r="DD85" s="164"/>
    </row>
    <row r="86" spans="108:108" x14ac:dyDescent="0.35">
      <c r="DD86" s="164"/>
    </row>
    <row r="87" spans="108:108" x14ac:dyDescent="0.35">
      <c r="DD87" s="164"/>
    </row>
    <row r="88" spans="108:108" x14ac:dyDescent="0.35">
      <c r="DD88" s="164"/>
    </row>
    <row r="89" spans="108:108" x14ac:dyDescent="0.35">
      <c r="DD89" s="164"/>
    </row>
    <row r="90" spans="108:108" x14ac:dyDescent="0.35">
      <c r="DD90" s="164"/>
    </row>
    <row r="95" spans="108:108" ht="23.1" customHeight="1" x14ac:dyDescent="0.35"/>
    <row r="96" spans="108:108" ht="23.1" customHeight="1" x14ac:dyDescent="0.35"/>
    <row r="97" ht="29.25" customHeight="1" x14ac:dyDescent="0.35"/>
    <row r="98" ht="41.25" customHeight="1" x14ac:dyDescent="0.35"/>
    <row r="103" ht="15" customHeight="1" x14ac:dyDescent="0.35"/>
    <row r="105" ht="25.5" customHeight="1" x14ac:dyDescent="0.35"/>
  </sheetData>
  <mergeCells count="62">
    <mergeCell ref="BR1:BV1"/>
    <mergeCell ref="BC2:BC3"/>
    <mergeCell ref="BU2:BU3"/>
    <mergeCell ref="BM2:BM3"/>
    <mergeCell ref="BQ2:BQ3"/>
    <mergeCell ref="BN2:BN3"/>
    <mergeCell ref="BP2:BP3"/>
    <mergeCell ref="BL2:BL3"/>
    <mergeCell ref="BK2:BK3"/>
    <mergeCell ref="BO2:BO3"/>
    <mergeCell ref="A1:BQ1"/>
    <mergeCell ref="BV2:BV3"/>
    <mergeCell ref="BJ2:BJ3"/>
    <mergeCell ref="A2:A3"/>
    <mergeCell ref="AI2:AI3"/>
    <mergeCell ref="BA2:BA3"/>
    <mergeCell ref="AL2:AL3"/>
    <mergeCell ref="U2:U3"/>
    <mergeCell ref="BB2:BB3"/>
    <mergeCell ref="AG2:AG3"/>
    <mergeCell ref="AW2:AW3"/>
    <mergeCell ref="AR2:AR3"/>
    <mergeCell ref="AH2:AH3"/>
    <mergeCell ref="AY2:AY3"/>
    <mergeCell ref="AZ2:AZ3"/>
    <mergeCell ref="AM2:AM3"/>
    <mergeCell ref="AJ2:AJ3"/>
    <mergeCell ref="AK2:AK3"/>
    <mergeCell ref="AS2:AS3"/>
    <mergeCell ref="AX2:AX3"/>
    <mergeCell ref="AN2:AN3"/>
    <mergeCell ref="B2:B3"/>
    <mergeCell ref="R2:R3"/>
    <mergeCell ref="T2:T3"/>
    <mergeCell ref="D2:D3"/>
    <mergeCell ref="S2:S3"/>
    <mergeCell ref="C2:C3"/>
    <mergeCell ref="CZ1:CZ2"/>
    <mergeCell ref="CW2:CW3"/>
    <mergeCell ref="BW1:CB1"/>
    <mergeCell ref="CT2:CT3"/>
    <mergeCell ref="CA2:CA3"/>
    <mergeCell ref="CI1:CQ1"/>
    <mergeCell ref="CU2:CU3"/>
    <mergeCell ref="CV2:CV3"/>
    <mergeCell ref="CR2:CR3"/>
    <mergeCell ref="CS2:CS3"/>
    <mergeCell ref="CY1:CY2"/>
    <mergeCell ref="CX2:CX3"/>
    <mergeCell ref="BZ2:BZ3"/>
    <mergeCell ref="CB2:CB3"/>
    <mergeCell ref="CR1:CX1"/>
    <mergeCell ref="CP2:CP3"/>
    <mergeCell ref="CQ2:CQ3"/>
    <mergeCell ref="CC1:CH1"/>
    <mergeCell ref="CF2:CF3"/>
    <mergeCell ref="CG2:CG3"/>
    <mergeCell ref="CM2:CM3"/>
    <mergeCell ref="CL2:CL3"/>
    <mergeCell ref="CN2:CN3"/>
    <mergeCell ref="CO2:CO3"/>
    <mergeCell ref="CH2:CH3"/>
  </mergeCells>
  <phoneticPr fontId="0" type="noConversion"/>
  <pageMargins left="0.31496062992125984" right="0.27559055118110237" top="0.62992125984251968" bottom="0.51181102362204722" header="0.27559055118110237" footer="0.27559055118110237"/>
  <pageSetup paperSize="9" scale="58" orientation="landscape" verticalDpi="300" r:id="rId1"/>
  <headerFooter alignWithMargins="0">
    <oddHeader>&amp;L&amp;12scuola primaria&amp;CA.T.  di  FROSINONE
Ufficio - Handicap -  a.s. 2014/2015</oddHeader>
    <oddFooter>&amp;Lelaborazione:prof.  A. Pietrobono - &amp;R&amp;P</oddFooter>
  </headerFooter>
  <rowBreaks count="1" manualBreakCount="1">
    <brk id="47" max="90" man="1"/>
  </rowBreaks>
  <cellWatches>
    <cellWatch r="BR2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EA97"/>
  <sheetViews>
    <sheetView zoomScale="90" zoomScaleNormal="90" workbookViewId="0">
      <pane ySplit="3" topLeftCell="A46" activePane="bottomLeft" state="frozen"/>
      <selection pane="bottomLeft" activeCell="CH49" sqref="CH49"/>
    </sheetView>
  </sheetViews>
  <sheetFormatPr defaultColWidth="9.140625" defaultRowHeight="25.5" x14ac:dyDescent="0.35"/>
  <cols>
    <col min="1" max="1" width="5" style="107" customWidth="1"/>
    <col min="2" max="2" width="26.5703125" style="107" customWidth="1"/>
    <col min="3" max="3" width="6.5703125" style="107" hidden="1" customWidth="1"/>
    <col min="4" max="4" width="12.42578125" style="107" hidden="1" customWidth="1"/>
    <col min="5" max="45" width="9.140625" style="107" hidden="1" customWidth="1"/>
    <col min="46" max="47" width="8.42578125" style="107" hidden="1" customWidth="1"/>
    <col min="48" max="48" width="8.28515625" style="107" hidden="1" customWidth="1"/>
    <col min="49" max="49" width="7.42578125" style="107" hidden="1" customWidth="1"/>
    <col min="50" max="50" width="8" style="107" hidden="1" customWidth="1"/>
    <col min="51" max="51" width="3.5703125" style="107" hidden="1" customWidth="1"/>
    <col min="52" max="52" width="3.42578125" style="107" hidden="1" customWidth="1"/>
    <col min="53" max="53" width="3" style="107" hidden="1" customWidth="1"/>
    <col min="54" max="54" width="3.140625" style="107" hidden="1" customWidth="1"/>
    <col min="55" max="55" width="3.42578125" style="107" hidden="1" customWidth="1"/>
    <col min="56" max="56" width="6" style="107" hidden="1" customWidth="1"/>
    <col min="57" max="57" width="5.5703125" style="107" hidden="1" customWidth="1"/>
    <col min="58" max="58" width="5.7109375" style="107" hidden="1" customWidth="1"/>
    <col min="59" max="59" width="7.85546875" style="107" hidden="1" customWidth="1"/>
    <col min="60" max="61" width="8.42578125" style="107" hidden="1" customWidth="1"/>
    <col min="62" max="62" width="9.140625" style="107" hidden="1" customWidth="1"/>
    <col min="63" max="63" width="14.28515625" style="107" hidden="1" customWidth="1"/>
    <col min="64" max="65" width="9.140625" style="107" hidden="1" customWidth="1"/>
    <col min="66" max="66" width="8" style="107" hidden="1" customWidth="1"/>
    <col min="67" max="68" width="0" style="107" hidden="1" customWidth="1"/>
    <col min="69" max="74" width="8.140625" style="107" hidden="1" customWidth="1"/>
    <col min="75" max="75" width="6.7109375" style="107" hidden="1" customWidth="1"/>
    <col min="76" max="76" width="7.140625" style="107" hidden="1" customWidth="1"/>
    <col min="77" max="77" width="6.7109375" style="107" hidden="1" customWidth="1"/>
    <col min="78" max="78" width="6.28515625" style="107" hidden="1" customWidth="1"/>
    <col min="79" max="79" width="5.5703125" style="107" hidden="1" customWidth="1"/>
    <col min="80" max="80" width="6.42578125" style="203" hidden="1" customWidth="1"/>
    <col min="81" max="83" width="6.42578125" style="203" customWidth="1"/>
    <col min="84" max="84" width="6.5703125" style="203" customWidth="1"/>
    <col min="85" max="85" width="6.42578125" style="203" customWidth="1"/>
    <col min="86" max="89" width="7.7109375" style="203" customWidth="1"/>
    <col min="90" max="90" width="6.28515625" style="203" customWidth="1"/>
    <col min="91" max="91" width="5.7109375" style="203" customWidth="1"/>
    <col min="92" max="93" width="7.7109375" style="203" customWidth="1"/>
    <col min="94" max="94" width="10.42578125" style="203" customWidth="1"/>
    <col min="95" max="95" width="8.85546875" style="203" customWidth="1"/>
    <col min="96" max="96" width="9.42578125" style="203" customWidth="1"/>
    <col min="97" max="97" width="15.7109375" style="203" customWidth="1"/>
    <col min="98" max="98" width="5.5703125" style="150" hidden="1" customWidth="1"/>
    <col min="99" max="100" width="7.7109375" style="150" hidden="1" customWidth="1"/>
    <col min="101" max="101" width="6.7109375" style="150" hidden="1" customWidth="1"/>
    <col min="102" max="102" width="6" style="150" hidden="1" customWidth="1"/>
    <col min="103" max="103" width="9.42578125" style="204" hidden="1" customWidth="1"/>
    <col min="104" max="104" width="8" style="204" hidden="1" customWidth="1"/>
    <col min="105" max="105" width="7.7109375" style="204" hidden="1" customWidth="1"/>
    <col min="106" max="106" width="11" style="206" hidden="1" customWidth="1"/>
    <col min="107" max="107" width="7.5703125" style="79" hidden="1" customWidth="1"/>
    <col min="108" max="108" width="6.42578125" style="107" hidden="1" customWidth="1"/>
    <col min="109" max="109" width="6.5703125" style="107" hidden="1" customWidth="1"/>
    <col min="110" max="110" width="8.5703125" style="107" hidden="1" customWidth="1"/>
    <col min="111" max="111" width="6.28515625" style="107" hidden="1" customWidth="1"/>
    <col min="112" max="112" width="6.42578125" style="107" hidden="1" customWidth="1"/>
    <col min="113" max="113" width="9.140625" style="107" hidden="1" customWidth="1"/>
    <col min="114" max="114" width="46.7109375" style="107" customWidth="1"/>
    <col min="115" max="115" width="21.5703125" style="107" hidden="1" customWidth="1"/>
    <col min="116" max="116" width="7.28515625" style="118" customWidth="1"/>
    <col min="117" max="117" width="1.140625" style="355" customWidth="1"/>
    <col min="118" max="118" width="1.140625" style="356" customWidth="1"/>
    <col min="119" max="119" width="0.42578125" style="3" customWidth="1"/>
    <col min="120" max="120" width="1.140625" style="153" hidden="1" customWidth="1"/>
    <col min="121" max="127" width="1.140625" style="107" hidden="1" customWidth="1"/>
    <col min="128" max="128" width="7.7109375" style="107" customWidth="1"/>
    <col min="129" max="16384" width="9.140625" style="107"/>
  </cols>
  <sheetData>
    <row r="1" spans="1:131" ht="39.75" customHeight="1" thickBot="1" x14ac:dyDescent="0.4">
      <c r="A1" s="476"/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  <c r="AM1" s="477"/>
      <c r="AN1" s="477"/>
      <c r="AO1" s="477"/>
      <c r="AP1" s="477"/>
      <c r="AQ1" s="477"/>
      <c r="AR1" s="477"/>
      <c r="AS1" s="477"/>
      <c r="AT1" s="477"/>
      <c r="AU1" s="477"/>
      <c r="AV1" s="477"/>
      <c r="AW1" s="477"/>
      <c r="AX1" s="477"/>
      <c r="AY1" s="477"/>
      <c r="AZ1" s="477"/>
      <c r="BA1" s="477"/>
      <c r="BB1" s="477"/>
      <c r="BC1" s="477"/>
      <c r="BD1" s="477"/>
      <c r="BE1" s="477"/>
      <c r="BF1" s="477"/>
      <c r="BG1" s="477"/>
      <c r="BH1" s="477"/>
      <c r="BI1" s="477"/>
      <c r="BJ1" s="477"/>
      <c r="BK1" s="477"/>
      <c r="BL1" s="477"/>
      <c r="BM1" s="477"/>
      <c r="BN1" s="477"/>
      <c r="BO1" s="477"/>
      <c r="BP1" s="477"/>
      <c r="BQ1" s="532"/>
      <c r="BR1" s="516" t="s">
        <v>15</v>
      </c>
      <c r="BS1" s="517"/>
      <c r="BT1" s="517"/>
      <c r="BU1" s="517"/>
      <c r="BV1" s="518"/>
      <c r="BW1" s="476" t="s">
        <v>570</v>
      </c>
      <c r="BX1" s="477"/>
      <c r="BY1" s="477"/>
      <c r="BZ1" s="477"/>
      <c r="CA1" s="477"/>
      <c r="CB1" s="477"/>
      <c r="CC1" s="529" t="s">
        <v>609</v>
      </c>
      <c r="CD1" s="529"/>
      <c r="CE1" s="529"/>
      <c r="CF1" s="529"/>
      <c r="CG1" s="529"/>
      <c r="CH1" s="529"/>
      <c r="CI1" s="529"/>
      <c r="CJ1" s="529"/>
      <c r="CK1" s="533" t="s">
        <v>691</v>
      </c>
      <c r="CL1" s="534"/>
      <c r="CM1" s="534"/>
      <c r="CN1" s="534"/>
      <c r="CO1" s="534"/>
      <c r="CP1" s="534"/>
      <c r="CQ1" s="534"/>
      <c r="CR1" s="534"/>
      <c r="CS1" s="534"/>
      <c r="CT1" s="482" t="s">
        <v>36</v>
      </c>
      <c r="CU1" s="482"/>
      <c r="CV1" s="482"/>
      <c r="CW1" s="482"/>
      <c r="CX1" s="482"/>
      <c r="CY1" s="482"/>
      <c r="CZ1" s="482"/>
      <c r="DA1" s="482"/>
      <c r="DB1" s="483"/>
      <c r="DC1" s="489" t="s">
        <v>574</v>
      </c>
      <c r="DD1" s="482"/>
      <c r="DE1" s="482"/>
      <c r="DF1" s="482"/>
      <c r="DG1" s="482"/>
      <c r="DH1" s="482"/>
      <c r="DI1" s="483"/>
      <c r="DJ1" s="484" t="s">
        <v>97</v>
      </c>
      <c r="DK1" s="474" t="s">
        <v>97</v>
      </c>
    </row>
    <row r="2" spans="1:131" s="108" customFormat="1" ht="33.75" customHeight="1" thickBot="1" x14ac:dyDescent="0.4">
      <c r="A2" s="490" t="s">
        <v>44</v>
      </c>
      <c r="B2" s="490" t="s">
        <v>45</v>
      </c>
      <c r="C2" s="496" t="s">
        <v>46</v>
      </c>
      <c r="D2" s="496" t="s">
        <v>47</v>
      </c>
      <c r="E2" s="27"/>
      <c r="F2" s="27"/>
      <c r="G2" s="70" t="s">
        <v>48</v>
      </c>
      <c r="H2" s="71" t="s">
        <v>49</v>
      </c>
      <c r="I2" s="71" t="s">
        <v>49</v>
      </c>
      <c r="J2" s="17"/>
      <c r="K2" s="17"/>
      <c r="L2" s="17"/>
      <c r="M2" s="26"/>
      <c r="N2" s="16"/>
      <c r="O2" s="16"/>
      <c r="P2" s="16"/>
      <c r="Q2" s="26"/>
      <c r="R2" s="492" t="s">
        <v>111</v>
      </c>
      <c r="S2" s="498" t="s">
        <v>50</v>
      </c>
      <c r="T2" s="494" t="s">
        <v>261</v>
      </c>
      <c r="U2" s="502" t="s">
        <v>270</v>
      </c>
      <c r="V2" s="77" t="s">
        <v>48</v>
      </c>
      <c r="W2" s="78" t="s">
        <v>49</v>
      </c>
      <c r="X2" s="78" t="s">
        <v>49</v>
      </c>
      <c r="Y2" s="74"/>
      <c r="Z2" s="74"/>
      <c r="AA2" s="74"/>
      <c r="AB2" s="75"/>
      <c r="AC2" s="76"/>
      <c r="AD2" s="76"/>
      <c r="AE2" s="76"/>
      <c r="AF2" s="75"/>
      <c r="AG2" s="505" t="s">
        <v>276</v>
      </c>
      <c r="AH2" s="508" t="s">
        <v>271</v>
      </c>
      <c r="AI2" s="508" t="s">
        <v>272</v>
      </c>
      <c r="AJ2" s="508" t="s">
        <v>273</v>
      </c>
      <c r="AK2" s="511" t="s">
        <v>274</v>
      </c>
      <c r="AL2" s="500" t="s">
        <v>275</v>
      </c>
      <c r="AM2" s="494" t="s">
        <v>261</v>
      </c>
      <c r="AN2" s="502" t="s">
        <v>270</v>
      </c>
      <c r="AO2" s="77" t="s">
        <v>48</v>
      </c>
      <c r="AP2" s="78" t="s">
        <v>49</v>
      </c>
      <c r="AQ2" s="78" t="s">
        <v>49</v>
      </c>
      <c r="AR2" s="495" t="s">
        <v>261</v>
      </c>
      <c r="AS2" s="503" t="s">
        <v>270</v>
      </c>
      <c r="AT2" s="77" t="s">
        <v>48</v>
      </c>
      <c r="AU2" s="78" t="s">
        <v>49</v>
      </c>
      <c r="AV2" s="78" t="s">
        <v>49</v>
      </c>
      <c r="AW2" s="494" t="s">
        <v>261</v>
      </c>
      <c r="AX2" s="514" t="s">
        <v>111</v>
      </c>
      <c r="AY2" s="509" t="s">
        <v>282</v>
      </c>
      <c r="AZ2" s="509" t="s">
        <v>283</v>
      </c>
      <c r="BA2" s="509" t="s">
        <v>284</v>
      </c>
      <c r="BB2" s="504" t="s">
        <v>280</v>
      </c>
      <c r="BC2" s="519" t="s">
        <v>281</v>
      </c>
      <c r="BE2" s="131"/>
      <c r="BG2" s="77" t="s">
        <v>48</v>
      </c>
      <c r="BH2" s="78" t="s">
        <v>49</v>
      </c>
      <c r="BI2" s="78" t="s">
        <v>49</v>
      </c>
      <c r="BJ2" s="494" t="s">
        <v>261</v>
      </c>
      <c r="BK2" s="514" t="s">
        <v>111</v>
      </c>
      <c r="BL2" s="495" t="s">
        <v>311</v>
      </c>
      <c r="BM2" s="495" t="s">
        <v>312</v>
      </c>
      <c r="BN2" s="519" t="s">
        <v>281</v>
      </c>
      <c r="BO2" s="525" t="s">
        <v>312</v>
      </c>
      <c r="BP2" s="523" t="s">
        <v>323</v>
      </c>
      <c r="BQ2" s="494" t="s">
        <v>324</v>
      </c>
      <c r="BR2" s="77" t="s">
        <v>48</v>
      </c>
      <c r="BS2" s="78" t="s">
        <v>49</v>
      </c>
      <c r="BT2" s="78" t="s">
        <v>49</v>
      </c>
      <c r="BU2" s="521" t="s">
        <v>111</v>
      </c>
      <c r="BV2" s="527" t="s">
        <v>281</v>
      </c>
      <c r="BW2" s="191" t="s">
        <v>48</v>
      </c>
      <c r="BX2" s="192" t="s">
        <v>49</v>
      </c>
      <c r="BY2" s="192" t="s">
        <v>49</v>
      </c>
      <c r="BZ2" s="486" t="s">
        <v>111</v>
      </c>
      <c r="CA2" s="480" t="s">
        <v>33</v>
      </c>
      <c r="CB2" s="487" t="s">
        <v>573</v>
      </c>
      <c r="CC2" s="348" t="s">
        <v>48</v>
      </c>
      <c r="CD2" s="349" t="s">
        <v>49</v>
      </c>
      <c r="CE2" s="349" t="s">
        <v>49</v>
      </c>
      <c r="CF2" s="535" t="s">
        <v>111</v>
      </c>
      <c r="CG2" s="537" t="s">
        <v>33</v>
      </c>
      <c r="CH2" s="530" t="s">
        <v>653</v>
      </c>
      <c r="CI2" s="530" t="s">
        <v>654</v>
      </c>
      <c r="CJ2" s="530" t="s">
        <v>655</v>
      </c>
      <c r="CK2" s="352" t="s">
        <v>692</v>
      </c>
      <c r="CL2" s="352" t="s">
        <v>692</v>
      </c>
      <c r="CM2" s="352" t="s">
        <v>692</v>
      </c>
      <c r="CN2" s="539" t="s">
        <v>111</v>
      </c>
      <c r="CO2" s="541" t="s">
        <v>40</v>
      </c>
      <c r="CP2" s="543" t="s">
        <v>39</v>
      </c>
      <c r="CQ2" s="543" t="s">
        <v>35</v>
      </c>
      <c r="CR2" s="543" t="s">
        <v>34</v>
      </c>
      <c r="CS2" s="545" t="s">
        <v>327</v>
      </c>
      <c r="CT2" s="228" t="s">
        <v>48</v>
      </c>
      <c r="CU2" s="229" t="s">
        <v>49</v>
      </c>
      <c r="CV2" s="229" t="s">
        <v>49</v>
      </c>
      <c r="CW2" s="468" t="s">
        <v>111</v>
      </c>
      <c r="CX2" s="466" t="s">
        <v>40</v>
      </c>
      <c r="CY2" s="470" t="s">
        <v>39</v>
      </c>
      <c r="CZ2" s="470" t="s">
        <v>35</v>
      </c>
      <c r="DA2" s="470" t="s">
        <v>34</v>
      </c>
      <c r="DB2" s="457" t="s">
        <v>327</v>
      </c>
      <c r="DC2" s="478" t="s">
        <v>20</v>
      </c>
      <c r="DD2" s="478" t="s">
        <v>21</v>
      </c>
      <c r="DE2" s="478" t="s">
        <v>22</v>
      </c>
      <c r="DF2" s="470" t="s">
        <v>37</v>
      </c>
      <c r="DG2" s="470" t="s">
        <v>38</v>
      </c>
      <c r="DH2" s="470" t="s">
        <v>34</v>
      </c>
      <c r="DI2" s="470" t="s">
        <v>327</v>
      </c>
      <c r="DJ2" s="485"/>
      <c r="DK2" s="475"/>
      <c r="DL2" s="119"/>
      <c r="DM2" s="355"/>
      <c r="DN2" s="357"/>
      <c r="DO2" s="3"/>
      <c r="DP2" s="153"/>
    </row>
    <row r="3" spans="1:131" s="108" customFormat="1" ht="144.75" customHeight="1" thickBot="1" x14ac:dyDescent="0.4">
      <c r="A3" s="491"/>
      <c r="B3" s="491"/>
      <c r="C3" s="497"/>
      <c r="D3" s="497"/>
      <c r="E3" s="27"/>
      <c r="F3" s="27"/>
      <c r="G3" s="21" t="s">
        <v>51</v>
      </c>
      <c r="H3" s="22" t="s">
        <v>52</v>
      </c>
      <c r="I3" s="22" t="s">
        <v>53</v>
      </c>
      <c r="J3" s="17"/>
      <c r="K3" s="17"/>
      <c r="L3" s="17"/>
      <c r="M3" s="26"/>
      <c r="N3" s="16"/>
      <c r="O3" s="16"/>
      <c r="P3" s="16"/>
      <c r="Q3" s="26"/>
      <c r="R3" s="493"/>
      <c r="S3" s="499"/>
      <c r="T3" s="495"/>
      <c r="U3" s="503"/>
      <c r="V3" s="72" t="s">
        <v>51</v>
      </c>
      <c r="W3" s="73" t="s">
        <v>52</v>
      </c>
      <c r="X3" s="73" t="s">
        <v>53</v>
      </c>
      <c r="Y3" s="74"/>
      <c r="Z3" s="74"/>
      <c r="AA3" s="74"/>
      <c r="AB3" s="75"/>
      <c r="AC3" s="76"/>
      <c r="AD3" s="76"/>
      <c r="AE3" s="76"/>
      <c r="AF3" s="75"/>
      <c r="AG3" s="506"/>
      <c r="AH3" s="508"/>
      <c r="AI3" s="508"/>
      <c r="AJ3" s="508"/>
      <c r="AK3" s="512"/>
      <c r="AL3" s="501"/>
      <c r="AM3" s="495"/>
      <c r="AN3" s="503"/>
      <c r="AO3" s="72" t="s">
        <v>51</v>
      </c>
      <c r="AP3" s="73" t="s">
        <v>52</v>
      </c>
      <c r="AQ3" s="73" t="s">
        <v>53</v>
      </c>
      <c r="AR3" s="507"/>
      <c r="AS3" s="513"/>
      <c r="AT3" s="72" t="s">
        <v>51</v>
      </c>
      <c r="AU3" s="73" t="s">
        <v>52</v>
      </c>
      <c r="AV3" s="73" t="s">
        <v>53</v>
      </c>
      <c r="AW3" s="495"/>
      <c r="AX3" s="515"/>
      <c r="AY3" s="510"/>
      <c r="AZ3" s="510"/>
      <c r="BA3" s="510"/>
      <c r="BB3" s="504"/>
      <c r="BC3" s="520"/>
      <c r="BE3" s="131"/>
      <c r="BG3" s="72" t="s">
        <v>51</v>
      </c>
      <c r="BH3" s="73" t="s">
        <v>52</v>
      </c>
      <c r="BI3" s="73" t="s">
        <v>53</v>
      </c>
      <c r="BJ3" s="495"/>
      <c r="BK3" s="515"/>
      <c r="BL3" s="507"/>
      <c r="BM3" s="507"/>
      <c r="BN3" s="520"/>
      <c r="BO3" s="526"/>
      <c r="BP3" s="524"/>
      <c r="BQ3" s="495"/>
      <c r="BR3" s="115" t="s">
        <v>51</v>
      </c>
      <c r="BS3" s="116" t="s">
        <v>52</v>
      </c>
      <c r="BT3" s="116" t="s">
        <v>53</v>
      </c>
      <c r="BU3" s="522"/>
      <c r="BV3" s="528"/>
      <c r="BW3" s="193" t="s">
        <v>51</v>
      </c>
      <c r="BX3" s="194" t="s">
        <v>52</v>
      </c>
      <c r="BY3" s="194" t="s">
        <v>53</v>
      </c>
      <c r="BZ3" s="468"/>
      <c r="CA3" s="481"/>
      <c r="CB3" s="488"/>
      <c r="CC3" s="350" t="s">
        <v>51</v>
      </c>
      <c r="CD3" s="351" t="s">
        <v>52</v>
      </c>
      <c r="CE3" s="351" t="s">
        <v>53</v>
      </c>
      <c r="CF3" s="536"/>
      <c r="CG3" s="538"/>
      <c r="CH3" s="531"/>
      <c r="CI3" s="531"/>
      <c r="CJ3" s="531"/>
      <c r="CK3" s="353" t="s">
        <v>51</v>
      </c>
      <c r="CL3" s="354" t="s">
        <v>52</v>
      </c>
      <c r="CM3" s="354" t="s">
        <v>53</v>
      </c>
      <c r="CN3" s="540"/>
      <c r="CO3" s="542"/>
      <c r="CP3" s="544"/>
      <c r="CQ3" s="544"/>
      <c r="CR3" s="544"/>
      <c r="CS3" s="546"/>
      <c r="CT3" s="230" t="s">
        <v>51</v>
      </c>
      <c r="CU3" s="231" t="s">
        <v>52</v>
      </c>
      <c r="CV3" s="231" t="s">
        <v>53</v>
      </c>
      <c r="CW3" s="469"/>
      <c r="CX3" s="467"/>
      <c r="CY3" s="471"/>
      <c r="CZ3" s="471"/>
      <c r="DA3" s="471"/>
      <c r="DB3" s="458"/>
      <c r="DC3" s="479"/>
      <c r="DD3" s="479"/>
      <c r="DE3" s="479"/>
      <c r="DF3" s="471"/>
      <c r="DG3" s="471"/>
      <c r="DH3" s="471"/>
      <c r="DI3" s="471"/>
      <c r="DJ3" s="232" t="s">
        <v>314</v>
      </c>
      <c r="DK3" s="113" t="s">
        <v>318</v>
      </c>
      <c r="DL3" s="119"/>
      <c r="DM3" s="355"/>
      <c r="DN3" s="357"/>
      <c r="DO3" s="3"/>
      <c r="DP3" s="153"/>
      <c r="DX3" s="339" t="s">
        <v>665</v>
      </c>
      <c r="DY3" s="339" t="s">
        <v>664</v>
      </c>
      <c r="DZ3" s="339" t="s">
        <v>666</v>
      </c>
    </row>
    <row r="4" spans="1:131" ht="35.1" customHeight="1" x14ac:dyDescent="0.4">
      <c r="A4" s="32">
        <v>1</v>
      </c>
      <c r="B4" s="154" t="s">
        <v>543</v>
      </c>
      <c r="C4" s="1" t="s">
        <v>113</v>
      </c>
      <c r="D4" s="59" t="s">
        <v>319</v>
      </c>
      <c r="E4" s="16"/>
      <c r="F4" s="16"/>
      <c r="G4" s="2">
        <v>10</v>
      </c>
      <c r="H4" s="2"/>
      <c r="I4" s="2"/>
      <c r="J4" s="17"/>
      <c r="K4" s="17"/>
      <c r="L4" s="17"/>
      <c r="M4" s="17"/>
      <c r="N4" s="16"/>
      <c r="O4" s="16"/>
      <c r="P4" s="16"/>
      <c r="Q4" s="18"/>
      <c r="R4" s="5">
        <f t="shared" ref="R4:R27" si="0">SUM(G4:Q4)</f>
        <v>10</v>
      </c>
      <c r="S4" s="7">
        <v>2</v>
      </c>
      <c r="T4" s="65">
        <v>2</v>
      </c>
      <c r="U4" s="67"/>
      <c r="V4" s="2">
        <v>9</v>
      </c>
      <c r="W4" s="2"/>
      <c r="X4" s="2"/>
      <c r="Y4" s="17"/>
      <c r="Z4" s="17"/>
      <c r="AA4" s="17"/>
      <c r="AB4" s="17"/>
      <c r="AC4" s="16"/>
      <c r="AD4" s="16"/>
      <c r="AE4" s="16"/>
      <c r="AF4" s="18"/>
      <c r="AG4" s="5">
        <f t="shared" ref="AG4:AG39" si="1">SUM(V4:AF4)</f>
        <v>9</v>
      </c>
      <c r="AH4" s="81">
        <v>3</v>
      </c>
      <c r="AI4" s="81"/>
      <c r="AJ4" s="81"/>
      <c r="AK4" s="82"/>
      <c r="AL4" s="83">
        <v>1</v>
      </c>
      <c r="AM4" s="65">
        <v>2</v>
      </c>
      <c r="AN4" s="67"/>
      <c r="AO4" s="2">
        <v>9</v>
      </c>
      <c r="AP4" s="2"/>
      <c r="AQ4" s="2"/>
      <c r="AR4" s="65">
        <v>2</v>
      </c>
      <c r="AS4" s="67">
        <v>1</v>
      </c>
      <c r="AT4" s="2">
        <v>10</v>
      </c>
      <c r="AU4" s="2"/>
      <c r="AV4" s="2"/>
      <c r="AW4" s="65">
        <v>2</v>
      </c>
      <c r="AX4" s="96">
        <f t="shared" ref="AX4:AX46" si="2">AV4+AU4+AT4</f>
        <v>10</v>
      </c>
      <c r="AY4" s="90">
        <v>0.5</v>
      </c>
      <c r="AZ4" s="90"/>
      <c r="BA4" s="90"/>
      <c r="BB4" s="91">
        <f t="shared" ref="BB4:BB39" si="3">BA4+AZ4+AY4+AS4+AR4</f>
        <v>3.5</v>
      </c>
      <c r="BC4" s="92">
        <v>1</v>
      </c>
      <c r="BE4" s="132"/>
      <c r="BG4" s="2">
        <v>8</v>
      </c>
      <c r="BH4" s="2"/>
      <c r="BI4" s="2"/>
      <c r="BJ4" s="65">
        <v>2</v>
      </c>
      <c r="BK4" s="96">
        <f t="shared" ref="BK4:BK39" si="4">SUM(BG4:BI4)</f>
        <v>8</v>
      </c>
      <c r="BL4" s="65">
        <v>3</v>
      </c>
      <c r="BM4" s="65">
        <v>3</v>
      </c>
      <c r="BN4" s="92">
        <v>1</v>
      </c>
      <c r="BO4" s="151">
        <v>3</v>
      </c>
      <c r="BQ4" s="112"/>
      <c r="BR4" s="117">
        <v>9</v>
      </c>
      <c r="BS4" s="117"/>
      <c r="BT4" s="117"/>
      <c r="BU4" s="117">
        <f t="shared" ref="BU4:BU55" si="5">SUM(BR4:BT4)</f>
        <v>9</v>
      </c>
      <c r="BV4" s="117">
        <v>2</v>
      </c>
      <c r="BW4" s="195">
        <v>3</v>
      </c>
      <c r="BX4" s="195"/>
      <c r="BY4" s="195"/>
      <c r="BZ4" s="195">
        <f>BW4+BX4+BY4</f>
        <v>3</v>
      </c>
      <c r="CA4" s="196">
        <v>0</v>
      </c>
      <c r="CB4" s="202">
        <v>1</v>
      </c>
      <c r="CC4" s="342">
        <v>5</v>
      </c>
      <c r="CD4" s="342"/>
      <c r="CE4" s="342"/>
      <c r="CF4" s="343">
        <f>SUM(CC4:CE4)</f>
        <v>5</v>
      </c>
      <c r="CG4" s="342">
        <v>1</v>
      </c>
      <c r="CH4" s="344">
        <v>2</v>
      </c>
      <c r="CI4" s="344"/>
      <c r="CJ4" s="344"/>
      <c r="CK4" s="335">
        <v>4</v>
      </c>
      <c r="CL4" s="335"/>
      <c r="CM4" s="335"/>
      <c r="CN4" s="335">
        <f>SUM(CK4:CM4)</f>
        <v>4</v>
      </c>
      <c r="CO4" s="335"/>
      <c r="CP4" s="361"/>
      <c r="CQ4" s="361"/>
      <c r="CR4" s="361"/>
      <c r="CS4" s="361">
        <f>CH4+CI4+CJ4+CP4+CQ4+CR4</f>
        <v>2</v>
      </c>
      <c r="CT4" s="233">
        <v>4</v>
      </c>
      <c r="CU4" s="233"/>
      <c r="CV4" s="233"/>
      <c r="CW4" s="233">
        <f>SUM(CT4:CV4)</f>
        <v>4</v>
      </c>
      <c r="CX4" s="233">
        <v>0</v>
      </c>
      <c r="CY4" s="234">
        <v>0.9</v>
      </c>
      <c r="CZ4" s="234"/>
      <c r="DA4" s="234"/>
      <c r="DB4" s="235">
        <f>CB4+CY4+CZ4+DA4</f>
        <v>1.9</v>
      </c>
      <c r="DC4" s="236">
        <v>3</v>
      </c>
      <c r="DD4" s="237"/>
      <c r="DE4" s="237"/>
      <c r="DF4" s="238">
        <v>1</v>
      </c>
      <c r="DG4" s="238"/>
      <c r="DH4" s="238"/>
      <c r="DI4" s="238">
        <f>BW4+DD4+DE4+DF4+DG4+DH4</f>
        <v>4</v>
      </c>
      <c r="DJ4" s="239" t="s">
        <v>668</v>
      </c>
      <c r="DK4" s="155" t="s">
        <v>315</v>
      </c>
      <c r="DL4" s="156" t="s">
        <v>43</v>
      </c>
      <c r="DQ4" s="167"/>
      <c r="DR4" s="153"/>
      <c r="DS4" s="167"/>
      <c r="DT4" s="153"/>
      <c r="DX4" s="110"/>
      <c r="DY4" s="110"/>
      <c r="DZ4" s="110"/>
    </row>
    <row r="5" spans="1:131" ht="51.75" customHeight="1" x14ac:dyDescent="0.4">
      <c r="A5" s="189">
        <v>2</v>
      </c>
      <c r="B5" s="158" t="s">
        <v>544</v>
      </c>
      <c r="C5" s="1" t="s">
        <v>113</v>
      </c>
      <c r="D5" s="60" t="s">
        <v>320</v>
      </c>
      <c r="E5" s="16"/>
      <c r="F5" s="16"/>
      <c r="G5" s="6">
        <v>25</v>
      </c>
      <c r="H5" s="6"/>
      <c r="I5" s="2"/>
      <c r="J5" s="17"/>
      <c r="K5" s="17"/>
      <c r="L5" s="17"/>
      <c r="M5" s="17"/>
      <c r="N5" s="16"/>
      <c r="O5" s="16"/>
      <c r="P5" s="16"/>
      <c r="Q5" s="18"/>
      <c r="R5" s="5">
        <f t="shared" si="0"/>
        <v>25</v>
      </c>
      <c r="S5" s="7">
        <v>5</v>
      </c>
      <c r="T5" s="65">
        <v>5</v>
      </c>
      <c r="U5" s="67"/>
      <c r="V5" s="6">
        <v>20</v>
      </c>
      <c r="W5" s="6"/>
      <c r="X5" s="2"/>
      <c r="Y5" s="17"/>
      <c r="Z5" s="17"/>
      <c r="AA5" s="17"/>
      <c r="AB5" s="17"/>
      <c r="AC5" s="16"/>
      <c r="AD5" s="16"/>
      <c r="AE5" s="16"/>
      <c r="AF5" s="18"/>
      <c r="AG5" s="5">
        <f t="shared" si="1"/>
        <v>20</v>
      </c>
      <c r="AH5" s="81">
        <v>5</v>
      </c>
      <c r="AI5" s="81"/>
      <c r="AJ5" s="81"/>
      <c r="AK5" s="82"/>
      <c r="AL5" s="83"/>
      <c r="AM5" s="65">
        <v>5</v>
      </c>
      <c r="AN5" s="67"/>
      <c r="AO5" s="6">
        <v>20</v>
      </c>
      <c r="AP5" s="6"/>
      <c r="AQ5" s="2"/>
      <c r="AR5" s="65">
        <v>5</v>
      </c>
      <c r="AS5" s="67"/>
      <c r="AT5" s="6">
        <v>22</v>
      </c>
      <c r="AU5" s="6"/>
      <c r="AV5" s="2"/>
      <c r="AW5" s="65">
        <v>5</v>
      </c>
      <c r="AX5" s="96">
        <f t="shared" si="2"/>
        <v>22</v>
      </c>
      <c r="AY5" s="90">
        <v>5.5</v>
      </c>
      <c r="AZ5" s="90"/>
      <c r="BA5" s="90"/>
      <c r="BB5" s="91">
        <f t="shared" si="3"/>
        <v>10.5</v>
      </c>
      <c r="BC5" s="92">
        <v>8</v>
      </c>
      <c r="BE5" s="132"/>
      <c r="BG5" s="6">
        <v>14</v>
      </c>
      <c r="BH5" s="6"/>
      <c r="BI5" s="2"/>
      <c r="BJ5" s="65">
        <v>5</v>
      </c>
      <c r="BK5" s="96">
        <f t="shared" si="4"/>
        <v>14</v>
      </c>
      <c r="BL5" s="65">
        <v>5</v>
      </c>
      <c r="BM5" s="65">
        <v>5</v>
      </c>
      <c r="BN5" s="92">
        <v>3</v>
      </c>
      <c r="BO5" s="65">
        <v>5</v>
      </c>
      <c r="BQ5" s="112"/>
      <c r="BR5" s="117">
        <v>10</v>
      </c>
      <c r="BS5" s="117"/>
      <c r="BT5" s="117"/>
      <c r="BU5" s="117">
        <f t="shared" si="5"/>
        <v>10</v>
      </c>
      <c r="BV5" s="117">
        <v>3</v>
      </c>
      <c r="BW5" s="197">
        <v>11</v>
      </c>
      <c r="BX5" s="197"/>
      <c r="BY5" s="197"/>
      <c r="BZ5" s="195">
        <f t="shared" ref="BZ5:BZ55" si="6">BW5+BX5+BY5</f>
        <v>11</v>
      </c>
      <c r="CA5" s="198">
        <v>2</v>
      </c>
      <c r="CB5" s="201">
        <v>4</v>
      </c>
      <c r="CC5" s="345">
        <v>6</v>
      </c>
      <c r="CD5" s="345"/>
      <c r="CE5" s="345"/>
      <c r="CF5" s="343">
        <f>SUM(CC5:CE5)</f>
        <v>6</v>
      </c>
      <c r="CG5" s="345">
        <v>4</v>
      </c>
      <c r="CH5" s="346">
        <v>4</v>
      </c>
      <c r="CI5" s="346"/>
      <c r="CJ5" s="346"/>
      <c r="CK5" s="336">
        <v>7</v>
      </c>
      <c r="CL5" s="336"/>
      <c r="CM5" s="336"/>
      <c r="CN5" s="335">
        <f t="shared" ref="CN5:CN55" si="7">SUM(CK5:CM5)</f>
        <v>7</v>
      </c>
      <c r="CO5" s="336">
        <v>4</v>
      </c>
      <c r="CP5" s="362">
        <v>0.5</v>
      </c>
      <c r="CQ5" s="362"/>
      <c r="CR5" s="362"/>
      <c r="CS5" s="361">
        <f t="shared" ref="CS5:CS56" si="8">CH5+CI5+CJ5+CP5+CQ5+CR5</f>
        <v>4.5</v>
      </c>
      <c r="CT5" s="199">
        <v>11</v>
      </c>
      <c r="CU5" s="199"/>
      <c r="CV5" s="199"/>
      <c r="CW5" s="233">
        <f t="shared" ref="CW5:CW56" si="9">SUM(CT5:CV5)</f>
        <v>11</v>
      </c>
      <c r="CX5" s="199">
        <v>3</v>
      </c>
      <c r="CY5" s="234">
        <v>1</v>
      </c>
      <c r="CZ5" s="227"/>
      <c r="DA5" s="227"/>
      <c r="DB5" s="235">
        <f>CB5+CY5+CZ5+DA5</f>
        <v>5</v>
      </c>
      <c r="DC5" s="240">
        <v>4</v>
      </c>
      <c r="DD5" s="237"/>
      <c r="DE5" s="237"/>
      <c r="DF5" s="238">
        <v>1</v>
      </c>
      <c r="DG5" s="238"/>
      <c r="DH5" s="238"/>
      <c r="DI5" s="238">
        <f t="shared" ref="DI5:DI55" si="10">DC5+DD5+DE5+DF5+DG5+DH5</f>
        <v>5</v>
      </c>
      <c r="DJ5" s="190" t="s">
        <v>611</v>
      </c>
      <c r="DK5" s="157" t="s">
        <v>316</v>
      </c>
      <c r="DL5" s="156" t="s">
        <v>43</v>
      </c>
      <c r="DQ5" s="167"/>
      <c r="DR5" s="153"/>
      <c r="DS5" s="171"/>
      <c r="DT5" s="172"/>
      <c r="DX5" s="110"/>
      <c r="DY5" s="110"/>
      <c r="DZ5" s="110"/>
    </row>
    <row r="6" spans="1:131" ht="55.5" customHeight="1" x14ac:dyDescent="0.4">
      <c r="A6" s="32">
        <v>3</v>
      </c>
      <c r="B6" s="158" t="s">
        <v>73</v>
      </c>
      <c r="C6" s="32" t="s">
        <v>113</v>
      </c>
      <c r="D6" s="61"/>
      <c r="E6" s="35"/>
      <c r="F6" s="35"/>
      <c r="G6" s="33">
        <v>11</v>
      </c>
      <c r="H6" s="33"/>
      <c r="I6" s="33"/>
      <c r="J6" s="34"/>
      <c r="K6" s="34"/>
      <c r="L6" s="34"/>
      <c r="M6" s="34"/>
      <c r="N6" s="35"/>
      <c r="O6" s="35"/>
      <c r="P6" s="35"/>
      <c r="Q6" s="36"/>
      <c r="R6" s="37">
        <f t="shared" si="0"/>
        <v>11</v>
      </c>
      <c r="S6" s="176">
        <v>3</v>
      </c>
      <c r="T6" s="177">
        <v>3</v>
      </c>
      <c r="U6" s="178"/>
      <c r="V6" s="33">
        <v>11</v>
      </c>
      <c r="W6" s="33"/>
      <c r="X6" s="33">
        <v>1</v>
      </c>
      <c r="Y6" s="34"/>
      <c r="Z6" s="34"/>
      <c r="AA6" s="34"/>
      <c r="AB6" s="34"/>
      <c r="AC6" s="35"/>
      <c r="AD6" s="35"/>
      <c r="AE6" s="35"/>
      <c r="AF6" s="36"/>
      <c r="AG6" s="37">
        <f t="shared" si="1"/>
        <v>12</v>
      </c>
      <c r="AH6" s="179">
        <v>4</v>
      </c>
      <c r="AI6" s="179"/>
      <c r="AJ6" s="179"/>
      <c r="AK6" s="180"/>
      <c r="AL6" s="181">
        <v>1</v>
      </c>
      <c r="AM6" s="177">
        <v>3</v>
      </c>
      <c r="AN6" s="178"/>
      <c r="AO6" s="33">
        <v>11</v>
      </c>
      <c r="AP6" s="33"/>
      <c r="AQ6" s="33">
        <v>1</v>
      </c>
      <c r="AR6" s="177">
        <v>3</v>
      </c>
      <c r="AS6" s="178">
        <v>1</v>
      </c>
      <c r="AT6" s="33">
        <v>13</v>
      </c>
      <c r="AU6" s="33"/>
      <c r="AV6" s="33">
        <v>1</v>
      </c>
      <c r="AW6" s="177">
        <v>3</v>
      </c>
      <c r="AX6" s="182">
        <f t="shared" si="2"/>
        <v>14</v>
      </c>
      <c r="AY6" s="183">
        <v>1.5</v>
      </c>
      <c r="AZ6" s="183"/>
      <c r="BA6" s="183">
        <v>1</v>
      </c>
      <c r="BB6" s="184">
        <f t="shared" si="3"/>
        <v>6.5</v>
      </c>
      <c r="BC6" s="185">
        <v>4</v>
      </c>
      <c r="BD6" s="186">
        <v>0.5</v>
      </c>
      <c r="BE6" s="186"/>
      <c r="BF6" s="187"/>
      <c r="BG6" s="33">
        <v>11</v>
      </c>
      <c r="BH6" s="33"/>
      <c r="BI6" s="33"/>
      <c r="BJ6" s="177">
        <v>3</v>
      </c>
      <c r="BK6" s="182">
        <f t="shared" si="4"/>
        <v>11</v>
      </c>
      <c r="BL6" s="177">
        <v>4</v>
      </c>
      <c r="BM6" s="177">
        <v>4</v>
      </c>
      <c r="BN6" s="185">
        <v>2</v>
      </c>
      <c r="BO6" s="177">
        <v>4</v>
      </c>
      <c r="BP6" s="187"/>
      <c r="BQ6" s="188"/>
      <c r="BR6" s="175">
        <v>18</v>
      </c>
      <c r="BS6" s="175"/>
      <c r="BT6" s="175"/>
      <c r="BU6" s="175">
        <f t="shared" si="5"/>
        <v>18</v>
      </c>
      <c r="BV6" s="175">
        <v>3</v>
      </c>
      <c r="BW6" s="197">
        <v>13</v>
      </c>
      <c r="BX6" s="197"/>
      <c r="BY6" s="197"/>
      <c r="BZ6" s="195">
        <f t="shared" si="6"/>
        <v>13</v>
      </c>
      <c r="CA6" s="198">
        <v>3</v>
      </c>
      <c r="CB6" s="201">
        <v>5</v>
      </c>
      <c r="CC6" s="345">
        <v>12</v>
      </c>
      <c r="CD6" s="345"/>
      <c r="CE6" s="345"/>
      <c r="CF6" s="343">
        <f>SUM(CC6:CE6)</f>
        <v>12</v>
      </c>
      <c r="CG6" s="345">
        <v>3</v>
      </c>
      <c r="CH6" s="346">
        <v>6</v>
      </c>
      <c r="CI6" s="346"/>
      <c r="CJ6" s="346"/>
      <c r="CK6" s="336">
        <v>15</v>
      </c>
      <c r="CL6" s="336"/>
      <c r="CM6" s="336"/>
      <c r="CN6" s="335">
        <f t="shared" si="7"/>
        <v>15</v>
      </c>
      <c r="CO6" s="336">
        <v>3</v>
      </c>
      <c r="CP6" s="362">
        <v>0.5</v>
      </c>
      <c r="CQ6" s="362"/>
      <c r="CR6" s="362"/>
      <c r="CS6" s="361">
        <f t="shared" si="8"/>
        <v>6.5</v>
      </c>
      <c r="CT6" s="199">
        <v>13</v>
      </c>
      <c r="CU6" s="199"/>
      <c r="CV6" s="199"/>
      <c r="CW6" s="233">
        <f t="shared" si="9"/>
        <v>13</v>
      </c>
      <c r="CX6" s="199">
        <v>2</v>
      </c>
      <c r="CY6" s="234">
        <v>1</v>
      </c>
      <c r="CZ6" s="227"/>
      <c r="DA6" s="227"/>
      <c r="DB6" s="235">
        <f>CB6+CY6+CZ6+DA6</f>
        <v>6</v>
      </c>
      <c r="DC6" s="240">
        <v>4</v>
      </c>
      <c r="DD6" s="237"/>
      <c r="DE6" s="237"/>
      <c r="DF6" s="238">
        <v>4</v>
      </c>
      <c r="DG6" s="238"/>
      <c r="DH6" s="238"/>
      <c r="DI6" s="238">
        <f t="shared" si="10"/>
        <v>8</v>
      </c>
      <c r="DJ6" s="190" t="s">
        <v>671</v>
      </c>
      <c r="DK6" s="157" t="s">
        <v>317</v>
      </c>
      <c r="DL6" s="156" t="s">
        <v>43</v>
      </c>
      <c r="DQ6" s="167"/>
      <c r="DR6" s="153"/>
      <c r="DS6" s="167"/>
      <c r="DT6" s="153"/>
      <c r="DX6" s="110"/>
      <c r="DY6" s="110"/>
      <c r="DZ6" s="110"/>
      <c r="EA6" s="364" t="s">
        <v>701</v>
      </c>
    </row>
    <row r="7" spans="1:131" ht="54" customHeight="1" x14ac:dyDescent="0.4">
      <c r="A7" s="249">
        <v>4</v>
      </c>
      <c r="B7" s="190" t="s">
        <v>74</v>
      </c>
      <c r="C7" s="312" t="s">
        <v>113</v>
      </c>
      <c r="D7" s="313"/>
      <c r="E7" s="314"/>
      <c r="F7" s="314"/>
      <c r="G7" s="315">
        <v>2</v>
      </c>
      <c r="H7" s="315"/>
      <c r="I7" s="315"/>
      <c r="J7" s="316"/>
      <c r="K7" s="316"/>
      <c r="L7" s="316"/>
      <c r="M7" s="316"/>
      <c r="N7" s="314"/>
      <c r="O7" s="314"/>
      <c r="P7" s="314"/>
      <c r="Q7" s="317"/>
      <c r="R7" s="318">
        <f t="shared" si="0"/>
        <v>2</v>
      </c>
      <c r="S7" s="319">
        <v>1</v>
      </c>
      <c r="T7" s="320">
        <v>1</v>
      </c>
      <c r="U7" s="321"/>
      <c r="V7" s="315">
        <v>2</v>
      </c>
      <c r="W7" s="315"/>
      <c r="X7" s="315"/>
      <c r="Y7" s="316"/>
      <c r="Z7" s="316"/>
      <c r="AA7" s="316"/>
      <c r="AB7" s="316"/>
      <c r="AC7" s="314"/>
      <c r="AD7" s="314"/>
      <c r="AE7" s="314"/>
      <c r="AF7" s="317"/>
      <c r="AG7" s="318">
        <f t="shared" si="1"/>
        <v>2</v>
      </c>
      <c r="AH7" s="322">
        <v>0</v>
      </c>
      <c r="AI7" s="322"/>
      <c r="AJ7" s="322"/>
      <c r="AK7" s="323">
        <v>1</v>
      </c>
      <c r="AL7" s="324"/>
      <c r="AM7" s="320">
        <v>1</v>
      </c>
      <c r="AN7" s="321"/>
      <c r="AO7" s="315">
        <v>2</v>
      </c>
      <c r="AP7" s="315"/>
      <c r="AQ7" s="315"/>
      <c r="AR7" s="320">
        <v>0</v>
      </c>
      <c r="AS7" s="321"/>
      <c r="AT7" s="315">
        <v>2</v>
      </c>
      <c r="AU7" s="315"/>
      <c r="AV7" s="315"/>
      <c r="AW7" s="320">
        <v>1</v>
      </c>
      <c r="AX7" s="325">
        <f t="shared" si="2"/>
        <v>2</v>
      </c>
      <c r="AY7" s="326">
        <v>1</v>
      </c>
      <c r="AZ7" s="326"/>
      <c r="BA7" s="326"/>
      <c r="BB7" s="327">
        <f t="shared" si="3"/>
        <v>1</v>
      </c>
      <c r="BC7" s="328">
        <v>1</v>
      </c>
      <c r="BD7" s="329"/>
      <c r="BE7" s="330"/>
      <c r="BF7" s="329"/>
      <c r="BG7" s="315">
        <v>1</v>
      </c>
      <c r="BH7" s="315"/>
      <c r="BI7" s="315"/>
      <c r="BJ7" s="320">
        <v>1</v>
      </c>
      <c r="BK7" s="325">
        <f t="shared" si="4"/>
        <v>1</v>
      </c>
      <c r="BL7" s="320">
        <v>0</v>
      </c>
      <c r="BM7" s="320">
        <v>0</v>
      </c>
      <c r="BN7" s="328">
        <v>1</v>
      </c>
      <c r="BO7" s="320">
        <v>0</v>
      </c>
      <c r="BP7" s="329"/>
      <c r="BQ7" s="331"/>
      <c r="BR7" s="332">
        <v>1</v>
      </c>
      <c r="BS7" s="332"/>
      <c r="BT7" s="332"/>
      <c r="BU7" s="332">
        <f t="shared" si="5"/>
        <v>1</v>
      </c>
      <c r="BV7" s="332">
        <v>1</v>
      </c>
      <c r="BW7" s="197">
        <v>1</v>
      </c>
      <c r="BX7" s="197"/>
      <c r="BY7" s="197"/>
      <c r="BZ7" s="195">
        <f t="shared" si="6"/>
        <v>1</v>
      </c>
      <c r="CA7" s="198">
        <v>1</v>
      </c>
      <c r="CB7" s="201">
        <v>0</v>
      </c>
      <c r="CC7" s="347">
        <v>6</v>
      </c>
      <c r="CD7" s="347"/>
      <c r="CE7" s="347">
        <v>1</v>
      </c>
      <c r="CF7" s="347">
        <f>SUM(CC7:CE7)</f>
        <v>7</v>
      </c>
      <c r="CG7" s="347">
        <v>6</v>
      </c>
      <c r="CH7" s="346">
        <v>3</v>
      </c>
      <c r="CI7" s="346"/>
      <c r="CJ7" s="346">
        <v>1</v>
      </c>
      <c r="CK7" s="336">
        <v>6</v>
      </c>
      <c r="CL7" s="336"/>
      <c r="CM7" s="336">
        <v>1</v>
      </c>
      <c r="CN7" s="335">
        <f t="shared" si="7"/>
        <v>7</v>
      </c>
      <c r="CO7" s="336">
        <v>6</v>
      </c>
      <c r="CP7" s="362"/>
      <c r="CQ7" s="362"/>
      <c r="CR7" s="362"/>
      <c r="CS7" s="361">
        <f t="shared" si="8"/>
        <v>4</v>
      </c>
      <c r="CT7" s="334">
        <v>1</v>
      </c>
      <c r="CU7" s="334"/>
      <c r="CV7" s="199"/>
      <c r="CW7" s="233">
        <f t="shared" si="9"/>
        <v>1</v>
      </c>
      <c r="CX7" s="199">
        <v>1</v>
      </c>
      <c r="CY7" s="227">
        <v>0.7</v>
      </c>
      <c r="CZ7" s="227"/>
      <c r="DA7" s="227"/>
      <c r="DB7" s="235">
        <f>CB7+CY7+CZ7+DA7</f>
        <v>0.7</v>
      </c>
      <c r="DC7" s="240">
        <v>0</v>
      </c>
      <c r="DD7" s="237"/>
      <c r="DE7" s="237"/>
      <c r="DF7" s="238">
        <v>0.75</v>
      </c>
      <c r="DG7" s="238"/>
      <c r="DH7" s="238"/>
      <c r="DI7" s="238">
        <f t="shared" si="10"/>
        <v>0.75</v>
      </c>
      <c r="DJ7" s="190" t="s">
        <v>690</v>
      </c>
      <c r="DK7" s="158"/>
      <c r="DL7" s="156" t="s">
        <v>43</v>
      </c>
      <c r="DQ7" s="167"/>
      <c r="DR7" s="153"/>
      <c r="DS7" s="167"/>
      <c r="DT7" s="153"/>
      <c r="DX7" s="110"/>
      <c r="DY7" s="110"/>
      <c r="DZ7" s="110"/>
      <c r="EA7" s="365" t="s">
        <v>702</v>
      </c>
    </row>
    <row r="8" spans="1:131" ht="35.25" customHeight="1" x14ac:dyDescent="0.4">
      <c r="A8" s="189">
        <v>5</v>
      </c>
      <c r="B8" s="109" t="s">
        <v>75</v>
      </c>
      <c r="C8" s="1" t="s">
        <v>113</v>
      </c>
      <c r="D8" s="59"/>
      <c r="E8" s="16"/>
      <c r="F8" s="16"/>
      <c r="G8" s="2">
        <v>9</v>
      </c>
      <c r="H8" s="2"/>
      <c r="I8" s="2"/>
      <c r="J8" s="17"/>
      <c r="K8" s="17"/>
      <c r="L8" s="17"/>
      <c r="M8" s="17"/>
      <c r="N8" s="16"/>
      <c r="O8" s="16"/>
      <c r="P8" s="16"/>
      <c r="Q8" s="18"/>
      <c r="R8" s="5">
        <f t="shared" si="0"/>
        <v>9</v>
      </c>
      <c r="S8" s="7">
        <v>2</v>
      </c>
      <c r="T8" s="65">
        <v>2</v>
      </c>
      <c r="U8" s="67"/>
      <c r="V8" s="2">
        <v>5</v>
      </c>
      <c r="W8" s="2"/>
      <c r="X8" s="2"/>
      <c r="Y8" s="17"/>
      <c r="Z8" s="17"/>
      <c r="AA8" s="17"/>
      <c r="AB8" s="17"/>
      <c r="AC8" s="16"/>
      <c r="AD8" s="16"/>
      <c r="AE8" s="16"/>
      <c r="AF8" s="18"/>
      <c r="AG8" s="5">
        <f t="shared" si="1"/>
        <v>5</v>
      </c>
      <c r="AH8" s="81">
        <v>1</v>
      </c>
      <c r="AI8" s="81"/>
      <c r="AJ8" s="81"/>
      <c r="AK8" s="82">
        <v>1</v>
      </c>
      <c r="AL8" s="83"/>
      <c r="AM8" s="65">
        <v>2</v>
      </c>
      <c r="AN8" s="67"/>
      <c r="AO8" s="2">
        <v>9</v>
      </c>
      <c r="AP8" s="2"/>
      <c r="AQ8" s="2"/>
      <c r="AR8" s="65">
        <v>1</v>
      </c>
      <c r="AS8" s="67"/>
      <c r="AT8" s="2">
        <v>9</v>
      </c>
      <c r="AU8" s="2"/>
      <c r="AV8" s="2"/>
      <c r="AW8" s="65">
        <v>2</v>
      </c>
      <c r="AX8" s="96">
        <f t="shared" si="2"/>
        <v>9</v>
      </c>
      <c r="AY8" s="90">
        <v>2.5</v>
      </c>
      <c r="AZ8" s="90"/>
      <c r="BA8" s="90"/>
      <c r="BB8" s="91">
        <f t="shared" si="3"/>
        <v>3.5</v>
      </c>
      <c r="BC8" s="92">
        <v>1</v>
      </c>
      <c r="BE8" s="132"/>
      <c r="BG8" s="2">
        <v>8</v>
      </c>
      <c r="BH8" s="2"/>
      <c r="BI8" s="2"/>
      <c r="BJ8" s="65">
        <v>2</v>
      </c>
      <c r="BK8" s="96">
        <f t="shared" si="4"/>
        <v>8</v>
      </c>
      <c r="BL8" s="65">
        <v>1</v>
      </c>
      <c r="BM8" s="65">
        <v>1</v>
      </c>
      <c r="BN8" s="92">
        <v>0</v>
      </c>
      <c r="BO8" s="65">
        <v>1</v>
      </c>
      <c r="BQ8" s="112"/>
      <c r="BR8" s="117">
        <v>7</v>
      </c>
      <c r="BS8" s="117"/>
      <c r="BT8" s="117"/>
      <c r="BU8" s="117">
        <f t="shared" si="5"/>
        <v>7</v>
      </c>
      <c r="BV8" s="117">
        <v>0</v>
      </c>
      <c r="BW8" s="197">
        <v>17</v>
      </c>
      <c r="BX8" s="197"/>
      <c r="BY8" s="197"/>
      <c r="BZ8" s="197">
        <f t="shared" si="6"/>
        <v>17</v>
      </c>
      <c r="CA8" s="197">
        <v>2</v>
      </c>
      <c r="CB8" s="201">
        <v>6</v>
      </c>
      <c r="CC8" s="345">
        <v>17</v>
      </c>
      <c r="CD8" s="345"/>
      <c r="CE8" s="345"/>
      <c r="CF8" s="343">
        <f>SUM(CC8:CE8)</f>
        <v>17</v>
      </c>
      <c r="CG8" s="345">
        <v>4</v>
      </c>
      <c r="CH8" s="346">
        <v>8</v>
      </c>
      <c r="CI8" s="346"/>
      <c r="CJ8" s="346"/>
      <c r="CK8" s="336">
        <v>19</v>
      </c>
      <c r="CL8" s="336"/>
      <c r="CM8" s="336"/>
      <c r="CN8" s="335">
        <f t="shared" si="7"/>
        <v>19</v>
      </c>
      <c r="CO8" s="336">
        <v>5</v>
      </c>
      <c r="CP8" s="362">
        <v>0.5</v>
      </c>
      <c r="CQ8" s="362"/>
      <c r="CR8" s="362"/>
      <c r="CS8" s="361">
        <f t="shared" si="8"/>
        <v>8.5</v>
      </c>
      <c r="CT8" s="199">
        <v>18</v>
      </c>
      <c r="CU8" s="199"/>
      <c r="CV8" s="199"/>
      <c r="CW8" s="199">
        <f t="shared" si="9"/>
        <v>18</v>
      </c>
      <c r="CX8" s="199">
        <v>2</v>
      </c>
      <c r="CY8" s="227">
        <v>1</v>
      </c>
      <c r="CZ8" s="227"/>
      <c r="DA8" s="227"/>
      <c r="DB8" s="235">
        <f>CB8+CY8+CZ8+DA8</f>
        <v>7</v>
      </c>
      <c r="DC8" s="240">
        <v>1</v>
      </c>
      <c r="DD8" s="237"/>
      <c r="DE8" s="237"/>
      <c r="DF8" s="238">
        <v>1</v>
      </c>
      <c r="DG8" s="238"/>
      <c r="DH8" s="238"/>
      <c r="DI8" s="238">
        <f t="shared" si="10"/>
        <v>2</v>
      </c>
      <c r="DJ8" s="340" t="s">
        <v>661</v>
      </c>
      <c r="DK8" s="158"/>
      <c r="DL8" s="156" t="s">
        <v>43</v>
      </c>
      <c r="DQ8" s="167"/>
      <c r="DR8" s="153"/>
      <c r="DS8" s="167"/>
      <c r="DT8" s="153"/>
      <c r="DX8" s="110">
        <v>7</v>
      </c>
      <c r="DY8" s="110"/>
      <c r="DZ8" s="110"/>
    </row>
    <row r="9" spans="1:131" ht="77.25" customHeight="1" x14ac:dyDescent="0.4">
      <c r="A9" s="32">
        <v>7</v>
      </c>
      <c r="B9" s="190" t="s">
        <v>545</v>
      </c>
      <c r="C9" s="249" t="s">
        <v>113</v>
      </c>
      <c r="D9" s="250" t="s">
        <v>319</v>
      </c>
      <c r="E9" s="251"/>
      <c r="F9" s="251"/>
      <c r="G9" s="252">
        <v>19</v>
      </c>
      <c r="H9" s="252">
        <v>2</v>
      </c>
      <c r="I9" s="252">
        <v>1</v>
      </c>
      <c r="J9" s="253"/>
      <c r="K9" s="253"/>
      <c r="L9" s="253"/>
      <c r="M9" s="253"/>
      <c r="N9" s="251"/>
      <c r="O9" s="251"/>
      <c r="P9" s="251"/>
      <c r="Q9" s="254"/>
      <c r="R9" s="255">
        <f t="shared" si="0"/>
        <v>22</v>
      </c>
      <c r="S9" s="256">
        <v>4</v>
      </c>
      <c r="T9" s="257">
        <v>4</v>
      </c>
      <c r="U9" s="258"/>
      <c r="V9" s="252">
        <v>17</v>
      </c>
      <c r="W9" s="252">
        <v>1</v>
      </c>
      <c r="X9" s="252">
        <v>1</v>
      </c>
      <c r="Y9" s="253"/>
      <c r="Z9" s="253"/>
      <c r="AA9" s="253"/>
      <c r="AB9" s="253"/>
      <c r="AC9" s="251"/>
      <c r="AD9" s="251"/>
      <c r="AE9" s="251"/>
      <c r="AF9" s="254"/>
      <c r="AG9" s="255">
        <f t="shared" si="1"/>
        <v>19</v>
      </c>
      <c r="AH9" s="259">
        <v>4</v>
      </c>
      <c r="AI9" s="259"/>
      <c r="AJ9" s="259"/>
      <c r="AK9" s="260"/>
      <c r="AL9" s="261"/>
      <c r="AM9" s="257">
        <v>4</v>
      </c>
      <c r="AN9" s="258"/>
      <c r="AO9" s="252">
        <v>17</v>
      </c>
      <c r="AP9" s="252">
        <v>1</v>
      </c>
      <c r="AQ9" s="252">
        <v>1</v>
      </c>
      <c r="AR9" s="257">
        <v>4</v>
      </c>
      <c r="AS9" s="258"/>
      <c r="AT9" s="252">
        <v>27</v>
      </c>
      <c r="AU9" s="252">
        <v>1</v>
      </c>
      <c r="AV9" s="252">
        <v>1</v>
      </c>
      <c r="AW9" s="257">
        <v>4</v>
      </c>
      <c r="AX9" s="262">
        <f t="shared" si="2"/>
        <v>29</v>
      </c>
      <c r="AY9" s="263">
        <v>8</v>
      </c>
      <c r="AZ9" s="263">
        <v>1</v>
      </c>
      <c r="BA9" s="263"/>
      <c r="BB9" s="264">
        <f t="shared" si="3"/>
        <v>13</v>
      </c>
      <c r="BC9" s="265">
        <v>8</v>
      </c>
      <c r="BD9" s="266"/>
      <c r="BE9" s="267">
        <v>0.5</v>
      </c>
      <c r="BF9" s="266"/>
      <c r="BG9" s="252">
        <v>23</v>
      </c>
      <c r="BH9" s="252">
        <v>1</v>
      </c>
      <c r="BI9" s="252">
        <v>1</v>
      </c>
      <c r="BJ9" s="257">
        <v>4</v>
      </c>
      <c r="BK9" s="262">
        <f t="shared" si="4"/>
        <v>25</v>
      </c>
      <c r="BL9" s="257">
        <v>4</v>
      </c>
      <c r="BM9" s="257">
        <v>4</v>
      </c>
      <c r="BN9" s="265">
        <v>9</v>
      </c>
      <c r="BO9" s="257">
        <v>6</v>
      </c>
      <c r="BP9" s="270">
        <v>2</v>
      </c>
      <c r="BQ9" s="271"/>
      <c r="BR9" s="269">
        <v>31</v>
      </c>
      <c r="BS9" s="269"/>
      <c r="BT9" s="269">
        <v>1</v>
      </c>
      <c r="BU9" s="269">
        <f t="shared" si="5"/>
        <v>32</v>
      </c>
      <c r="BV9" s="269">
        <v>11</v>
      </c>
      <c r="BW9" s="197">
        <v>26</v>
      </c>
      <c r="BX9" s="197">
        <v>1</v>
      </c>
      <c r="BY9" s="197"/>
      <c r="BZ9" s="195">
        <f t="shared" si="6"/>
        <v>27</v>
      </c>
      <c r="CA9" s="198">
        <v>14</v>
      </c>
      <c r="CB9" s="201">
        <v>9</v>
      </c>
      <c r="CC9" s="345">
        <v>23</v>
      </c>
      <c r="CD9" s="345">
        <v>1</v>
      </c>
      <c r="CE9" s="345"/>
      <c r="CF9" s="342">
        <f t="shared" ref="CF9:CF56" si="11">SUM(CC9:CE9)</f>
        <v>24</v>
      </c>
      <c r="CG9" s="345">
        <v>9</v>
      </c>
      <c r="CH9" s="346">
        <v>13</v>
      </c>
      <c r="CI9" s="346"/>
      <c r="CJ9" s="346"/>
      <c r="CK9" s="336">
        <v>24</v>
      </c>
      <c r="CL9" s="336">
        <v>1</v>
      </c>
      <c r="CM9" s="336"/>
      <c r="CN9" s="335">
        <f t="shared" si="7"/>
        <v>25</v>
      </c>
      <c r="CO9" s="336">
        <v>11</v>
      </c>
      <c r="CP9" s="362"/>
      <c r="CQ9" s="362"/>
      <c r="CR9" s="362"/>
      <c r="CS9" s="361">
        <f t="shared" si="8"/>
        <v>13</v>
      </c>
      <c r="CT9" s="199">
        <v>29</v>
      </c>
      <c r="CU9" s="199"/>
      <c r="CV9" s="199"/>
      <c r="CW9" s="233">
        <f t="shared" si="9"/>
        <v>29</v>
      </c>
      <c r="CX9" s="199">
        <v>10</v>
      </c>
      <c r="CY9" s="234">
        <v>6.4</v>
      </c>
      <c r="CZ9" s="227"/>
      <c r="DA9" s="227"/>
      <c r="DB9" s="235">
        <f t="shared" ref="DB9:DB44" si="12">CB9+CY9+CZ9+DA9</f>
        <v>15.4</v>
      </c>
      <c r="DC9" s="240">
        <v>7</v>
      </c>
      <c r="DD9" s="237"/>
      <c r="DE9" s="237"/>
      <c r="DF9" s="238">
        <v>7.5</v>
      </c>
      <c r="DG9" s="238"/>
      <c r="DH9" s="238">
        <v>1</v>
      </c>
      <c r="DI9" s="238">
        <f t="shared" si="10"/>
        <v>15.5</v>
      </c>
      <c r="DJ9" s="190" t="s">
        <v>669</v>
      </c>
      <c r="DK9" s="158"/>
      <c r="DL9" s="156" t="s">
        <v>43</v>
      </c>
      <c r="DM9" s="358"/>
      <c r="DQ9" s="167"/>
      <c r="DR9" s="153"/>
      <c r="DS9" s="167"/>
      <c r="DT9" s="153"/>
      <c r="DX9" s="110">
        <v>5</v>
      </c>
      <c r="DY9" s="110"/>
      <c r="DZ9" s="110"/>
    </row>
    <row r="10" spans="1:131" ht="65.25" customHeight="1" x14ac:dyDescent="0.4">
      <c r="A10" s="189">
        <v>8</v>
      </c>
      <c r="B10" s="190" t="s">
        <v>546</v>
      </c>
      <c r="C10" s="249" t="s">
        <v>113</v>
      </c>
      <c r="D10" s="272" t="s">
        <v>320</v>
      </c>
      <c r="E10" s="251"/>
      <c r="F10" s="251"/>
      <c r="G10" s="252">
        <v>22</v>
      </c>
      <c r="H10" s="252">
        <v>1</v>
      </c>
      <c r="I10" s="252"/>
      <c r="J10" s="253"/>
      <c r="K10" s="253"/>
      <c r="L10" s="253"/>
      <c r="M10" s="253"/>
      <c r="N10" s="251"/>
      <c r="O10" s="251"/>
      <c r="P10" s="251"/>
      <c r="Q10" s="254"/>
      <c r="R10" s="255">
        <f t="shared" si="0"/>
        <v>23</v>
      </c>
      <c r="S10" s="256">
        <v>6</v>
      </c>
      <c r="T10" s="257">
        <v>6</v>
      </c>
      <c r="U10" s="258"/>
      <c r="V10" s="252">
        <v>25</v>
      </c>
      <c r="W10" s="252">
        <v>1</v>
      </c>
      <c r="X10" s="252"/>
      <c r="Y10" s="253"/>
      <c r="Z10" s="253"/>
      <c r="AA10" s="253"/>
      <c r="AB10" s="253"/>
      <c r="AC10" s="251"/>
      <c r="AD10" s="251"/>
      <c r="AE10" s="251"/>
      <c r="AF10" s="254"/>
      <c r="AG10" s="255">
        <f t="shared" si="1"/>
        <v>26</v>
      </c>
      <c r="AH10" s="259">
        <v>6</v>
      </c>
      <c r="AI10" s="259"/>
      <c r="AJ10" s="259"/>
      <c r="AK10" s="260"/>
      <c r="AL10" s="261"/>
      <c r="AM10" s="257">
        <v>6</v>
      </c>
      <c r="AN10" s="258"/>
      <c r="AO10" s="252">
        <v>25</v>
      </c>
      <c r="AP10" s="252">
        <v>1</v>
      </c>
      <c r="AQ10" s="252"/>
      <c r="AR10" s="257">
        <v>6</v>
      </c>
      <c r="AS10" s="258"/>
      <c r="AT10" s="252">
        <v>26</v>
      </c>
      <c r="AU10" s="252">
        <v>1</v>
      </c>
      <c r="AV10" s="252"/>
      <c r="AW10" s="257">
        <v>6</v>
      </c>
      <c r="AX10" s="262">
        <f t="shared" si="2"/>
        <v>27</v>
      </c>
      <c r="AY10" s="263">
        <v>5</v>
      </c>
      <c r="AZ10" s="263">
        <v>0.5</v>
      </c>
      <c r="BA10" s="263"/>
      <c r="BB10" s="264">
        <f t="shared" si="3"/>
        <v>11.5</v>
      </c>
      <c r="BC10" s="265">
        <v>7</v>
      </c>
      <c r="BD10" s="266"/>
      <c r="BE10" s="267"/>
      <c r="BF10" s="266"/>
      <c r="BG10" s="252">
        <v>15</v>
      </c>
      <c r="BH10" s="252">
        <v>1</v>
      </c>
      <c r="BI10" s="252"/>
      <c r="BJ10" s="257">
        <v>6</v>
      </c>
      <c r="BK10" s="262">
        <f t="shared" si="4"/>
        <v>16</v>
      </c>
      <c r="BL10" s="257">
        <v>6</v>
      </c>
      <c r="BM10" s="257">
        <v>6</v>
      </c>
      <c r="BN10" s="265">
        <v>4</v>
      </c>
      <c r="BO10" s="257">
        <v>4</v>
      </c>
      <c r="BP10" s="266"/>
      <c r="BQ10" s="271">
        <v>2</v>
      </c>
      <c r="BR10" s="269">
        <v>14</v>
      </c>
      <c r="BS10" s="269">
        <v>1</v>
      </c>
      <c r="BT10" s="269"/>
      <c r="BU10" s="269">
        <f t="shared" si="5"/>
        <v>15</v>
      </c>
      <c r="BV10" s="269">
        <v>6</v>
      </c>
      <c r="BW10" s="197">
        <v>10</v>
      </c>
      <c r="BX10" s="197">
        <v>1</v>
      </c>
      <c r="BY10" s="197"/>
      <c r="BZ10" s="195">
        <f t="shared" si="6"/>
        <v>11</v>
      </c>
      <c r="CA10" s="198">
        <v>5</v>
      </c>
      <c r="CB10" s="201">
        <v>6</v>
      </c>
      <c r="CC10" s="345">
        <v>16</v>
      </c>
      <c r="CD10" s="345">
        <v>1</v>
      </c>
      <c r="CE10" s="345"/>
      <c r="CF10" s="342">
        <f t="shared" si="11"/>
        <v>17</v>
      </c>
      <c r="CG10" s="345">
        <v>8</v>
      </c>
      <c r="CH10" s="346">
        <v>10</v>
      </c>
      <c r="CI10" s="346"/>
      <c r="CJ10" s="346"/>
      <c r="CK10" s="336">
        <v>16</v>
      </c>
      <c r="CL10" s="336">
        <v>1</v>
      </c>
      <c r="CM10" s="336"/>
      <c r="CN10" s="335">
        <f t="shared" si="7"/>
        <v>17</v>
      </c>
      <c r="CO10" s="336">
        <v>9</v>
      </c>
      <c r="CP10" s="362"/>
      <c r="CQ10" s="362"/>
      <c r="CR10" s="362"/>
      <c r="CS10" s="361">
        <f t="shared" si="8"/>
        <v>10</v>
      </c>
      <c r="CT10" s="199">
        <v>12</v>
      </c>
      <c r="CU10" s="199">
        <v>1</v>
      </c>
      <c r="CV10" s="199"/>
      <c r="CW10" s="233">
        <f t="shared" si="9"/>
        <v>13</v>
      </c>
      <c r="CX10" s="199">
        <v>6</v>
      </c>
      <c r="CY10" s="227">
        <v>1</v>
      </c>
      <c r="CZ10" s="227">
        <v>0.5</v>
      </c>
      <c r="DA10" s="227"/>
      <c r="DB10" s="235">
        <f t="shared" si="12"/>
        <v>7.5</v>
      </c>
      <c r="DC10" s="240">
        <v>3</v>
      </c>
      <c r="DD10" s="237"/>
      <c r="DE10" s="237"/>
      <c r="DF10" s="238">
        <v>3</v>
      </c>
      <c r="DG10" s="238">
        <v>1</v>
      </c>
      <c r="DH10" s="238"/>
      <c r="DI10" s="238">
        <f t="shared" si="10"/>
        <v>7</v>
      </c>
      <c r="DJ10" s="190" t="s">
        <v>681</v>
      </c>
      <c r="DK10" s="158"/>
      <c r="DL10" s="156"/>
      <c r="DM10" s="359"/>
      <c r="DQ10" s="167"/>
      <c r="DR10" s="153"/>
      <c r="DS10" s="167"/>
      <c r="DT10" s="153"/>
      <c r="DX10" s="110">
        <v>5</v>
      </c>
      <c r="DY10" s="110"/>
      <c r="DZ10" s="110"/>
    </row>
    <row r="11" spans="1:131" ht="39" customHeight="1" x14ac:dyDescent="0.4">
      <c r="A11" s="32">
        <v>9</v>
      </c>
      <c r="B11" s="190" t="s">
        <v>575</v>
      </c>
      <c r="C11" s="249" t="s">
        <v>113</v>
      </c>
      <c r="D11" s="250" t="s">
        <v>112</v>
      </c>
      <c r="E11" s="251"/>
      <c r="F11" s="251"/>
      <c r="G11" s="252">
        <v>3</v>
      </c>
      <c r="H11" s="252"/>
      <c r="I11" s="252"/>
      <c r="J11" s="253"/>
      <c r="K11" s="253"/>
      <c r="L11" s="253"/>
      <c r="M11" s="253"/>
      <c r="N11" s="251"/>
      <c r="O11" s="251"/>
      <c r="P11" s="251"/>
      <c r="Q11" s="254"/>
      <c r="R11" s="255">
        <f t="shared" si="0"/>
        <v>3</v>
      </c>
      <c r="S11" s="256">
        <v>1</v>
      </c>
      <c r="T11" s="257">
        <v>1</v>
      </c>
      <c r="U11" s="258"/>
      <c r="V11" s="252">
        <v>4</v>
      </c>
      <c r="W11" s="252"/>
      <c r="X11" s="252"/>
      <c r="Y11" s="253"/>
      <c r="Z11" s="253"/>
      <c r="AA11" s="253"/>
      <c r="AB11" s="253"/>
      <c r="AC11" s="251"/>
      <c r="AD11" s="251"/>
      <c r="AE11" s="251"/>
      <c r="AF11" s="254"/>
      <c r="AG11" s="255">
        <f t="shared" si="1"/>
        <v>4</v>
      </c>
      <c r="AH11" s="259">
        <v>1</v>
      </c>
      <c r="AI11" s="259"/>
      <c r="AJ11" s="259"/>
      <c r="AK11" s="260"/>
      <c r="AL11" s="261"/>
      <c r="AM11" s="257">
        <v>1</v>
      </c>
      <c r="AN11" s="258"/>
      <c r="AO11" s="252">
        <v>4</v>
      </c>
      <c r="AP11" s="252"/>
      <c r="AQ11" s="252"/>
      <c r="AR11" s="257">
        <v>1</v>
      </c>
      <c r="AS11" s="258"/>
      <c r="AT11" s="252">
        <v>4</v>
      </c>
      <c r="AU11" s="252"/>
      <c r="AV11" s="252"/>
      <c r="AW11" s="257">
        <v>1</v>
      </c>
      <c r="AX11" s="262">
        <f t="shared" si="2"/>
        <v>4</v>
      </c>
      <c r="AY11" s="263">
        <v>1</v>
      </c>
      <c r="AZ11" s="263"/>
      <c r="BA11" s="263"/>
      <c r="BB11" s="264">
        <f t="shared" si="3"/>
        <v>2</v>
      </c>
      <c r="BC11" s="265">
        <v>1</v>
      </c>
      <c r="BD11" s="266"/>
      <c r="BE11" s="267"/>
      <c r="BF11" s="266"/>
      <c r="BG11" s="252">
        <v>2</v>
      </c>
      <c r="BH11" s="252"/>
      <c r="BI11" s="252"/>
      <c r="BJ11" s="257">
        <v>1</v>
      </c>
      <c r="BK11" s="262">
        <f t="shared" si="4"/>
        <v>2</v>
      </c>
      <c r="BL11" s="257">
        <v>1</v>
      </c>
      <c r="BM11" s="257">
        <v>1</v>
      </c>
      <c r="BN11" s="265">
        <v>1</v>
      </c>
      <c r="BO11" s="257">
        <v>1</v>
      </c>
      <c r="BP11" s="266"/>
      <c r="BQ11" s="271"/>
      <c r="BR11" s="269">
        <v>7</v>
      </c>
      <c r="BS11" s="269"/>
      <c r="BT11" s="269"/>
      <c r="BU11" s="269">
        <f t="shared" si="5"/>
        <v>7</v>
      </c>
      <c r="BV11" s="269">
        <v>0</v>
      </c>
      <c r="BW11" s="197">
        <v>7</v>
      </c>
      <c r="BX11" s="197"/>
      <c r="BY11" s="197"/>
      <c r="BZ11" s="195">
        <f t="shared" si="6"/>
        <v>7</v>
      </c>
      <c r="CA11" s="198">
        <v>0</v>
      </c>
      <c r="CB11" s="201">
        <v>2</v>
      </c>
      <c r="CC11" s="345">
        <v>4</v>
      </c>
      <c r="CD11" s="345"/>
      <c r="CE11" s="345"/>
      <c r="CF11" s="342">
        <f t="shared" si="11"/>
        <v>4</v>
      </c>
      <c r="CG11" s="345"/>
      <c r="CH11" s="346">
        <v>1</v>
      </c>
      <c r="CI11" s="346"/>
      <c r="CJ11" s="346"/>
      <c r="CK11" s="336">
        <v>4</v>
      </c>
      <c r="CL11" s="336"/>
      <c r="CM11" s="336"/>
      <c r="CN11" s="335">
        <f t="shared" si="7"/>
        <v>4</v>
      </c>
      <c r="CO11" s="336"/>
      <c r="CP11" s="363">
        <v>0.3</v>
      </c>
      <c r="CQ11" s="362"/>
      <c r="CR11" s="362"/>
      <c r="CS11" s="361">
        <f t="shared" si="8"/>
        <v>1.3</v>
      </c>
      <c r="CT11" s="199">
        <v>7</v>
      </c>
      <c r="CU11" s="199"/>
      <c r="CV11" s="199"/>
      <c r="CW11" s="233">
        <f t="shared" si="9"/>
        <v>7</v>
      </c>
      <c r="CX11" s="199">
        <v>0</v>
      </c>
      <c r="CY11" s="227"/>
      <c r="CZ11" s="227"/>
      <c r="DA11" s="227"/>
      <c r="DB11" s="235">
        <f t="shared" si="12"/>
        <v>2</v>
      </c>
      <c r="DC11" s="240">
        <v>2</v>
      </c>
      <c r="DD11" s="237"/>
      <c r="DE11" s="237"/>
      <c r="DF11" s="238">
        <v>0</v>
      </c>
      <c r="DG11" s="238"/>
      <c r="DH11" s="238"/>
      <c r="DI11" s="238">
        <f t="shared" si="10"/>
        <v>2</v>
      </c>
      <c r="DJ11" s="190" t="s">
        <v>662</v>
      </c>
      <c r="DK11" s="158"/>
      <c r="DL11" s="156" t="s">
        <v>43</v>
      </c>
      <c r="DO11" s="163"/>
      <c r="DQ11" s="167"/>
      <c r="DR11" s="153"/>
      <c r="DS11" s="167"/>
      <c r="DT11" s="153"/>
      <c r="DX11" s="110"/>
      <c r="DY11" s="110"/>
      <c r="DZ11" s="110"/>
    </row>
    <row r="12" spans="1:131" ht="93" customHeight="1" x14ac:dyDescent="0.4">
      <c r="A12" s="32">
        <v>10</v>
      </c>
      <c r="B12" s="190" t="s">
        <v>76</v>
      </c>
      <c r="C12" s="249" t="s">
        <v>113</v>
      </c>
      <c r="D12" s="250"/>
      <c r="E12" s="251"/>
      <c r="F12" s="251"/>
      <c r="G12" s="252">
        <v>5</v>
      </c>
      <c r="H12" s="252">
        <v>1</v>
      </c>
      <c r="I12" s="252"/>
      <c r="J12" s="253"/>
      <c r="K12" s="253"/>
      <c r="L12" s="253"/>
      <c r="M12" s="253"/>
      <c r="N12" s="251"/>
      <c r="O12" s="251"/>
      <c r="P12" s="251"/>
      <c r="Q12" s="254"/>
      <c r="R12" s="255">
        <f t="shared" si="0"/>
        <v>6</v>
      </c>
      <c r="S12" s="256">
        <v>3</v>
      </c>
      <c r="T12" s="257">
        <v>2</v>
      </c>
      <c r="U12" s="258"/>
      <c r="V12" s="252">
        <v>5</v>
      </c>
      <c r="W12" s="252">
        <v>1</v>
      </c>
      <c r="X12" s="252"/>
      <c r="Y12" s="253"/>
      <c r="Z12" s="253"/>
      <c r="AA12" s="253"/>
      <c r="AB12" s="253"/>
      <c r="AC12" s="251"/>
      <c r="AD12" s="251"/>
      <c r="AE12" s="251"/>
      <c r="AF12" s="254"/>
      <c r="AG12" s="255">
        <f t="shared" si="1"/>
        <v>6</v>
      </c>
      <c r="AH12" s="259">
        <v>2</v>
      </c>
      <c r="AI12" s="259"/>
      <c r="AJ12" s="259"/>
      <c r="AK12" s="260"/>
      <c r="AL12" s="261"/>
      <c r="AM12" s="257">
        <v>2</v>
      </c>
      <c r="AN12" s="258"/>
      <c r="AO12" s="252">
        <v>5</v>
      </c>
      <c r="AP12" s="252">
        <v>1</v>
      </c>
      <c r="AQ12" s="252"/>
      <c r="AR12" s="257">
        <v>2</v>
      </c>
      <c r="AS12" s="258"/>
      <c r="AT12" s="252">
        <v>6</v>
      </c>
      <c r="AU12" s="252">
        <v>1</v>
      </c>
      <c r="AV12" s="252"/>
      <c r="AW12" s="257">
        <v>2</v>
      </c>
      <c r="AX12" s="262">
        <f t="shared" si="2"/>
        <v>7</v>
      </c>
      <c r="AY12" s="263">
        <v>1</v>
      </c>
      <c r="AZ12" s="263"/>
      <c r="BA12" s="263"/>
      <c r="BB12" s="264">
        <f t="shared" si="3"/>
        <v>3</v>
      </c>
      <c r="BC12" s="265">
        <v>1</v>
      </c>
      <c r="BD12" s="266"/>
      <c r="BE12" s="267"/>
      <c r="BF12" s="266"/>
      <c r="BG12" s="252">
        <v>5</v>
      </c>
      <c r="BH12" s="252"/>
      <c r="BI12" s="252">
        <v>1</v>
      </c>
      <c r="BJ12" s="257">
        <v>2</v>
      </c>
      <c r="BK12" s="262">
        <f t="shared" si="4"/>
        <v>6</v>
      </c>
      <c r="BL12" s="257">
        <v>2</v>
      </c>
      <c r="BM12" s="257">
        <v>2</v>
      </c>
      <c r="BN12" s="265">
        <v>2</v>
      </c>
      <c r="BO12" s="257">
        <v>2</v>
      </c>
      <c r="BP12" s="266"/>
      <c r="BQ12" s="271"/>
      <c r="BR12" s="269">
        <v>8</v>
      </c>
      <c r="BS12" s="269"/>
      <c r="BT12" s="269"/>
      <c r="BU12" s="269">
        <f t="shared" si="5"/>
        <v>8</v>
      </c>
      <c r="BV12" s="269">
        <v>3</v>
      </c>
      <c r="BW12" s="197">
        <v>15</v>
      </c>
      <c r="BX12" s="197"/>
      <c r="BY12" s="197"/>
      <c r="BZ12" s="195">
        <f t="shared" si="6"/>
        <v>15</v>
      </c>
      <c r="CA12" s="198">
        <v>4</v>
      </c>
      <c r="CB12" s="201">
        <v>6</v>
      </c>
      <c r="CC12" s="345">
        <v>19</v>
      </c>
      <c r="CD12" s="345"/>
      <c r="CE12" s="345"/>
      <c r="CF12" s="342">
        <f t="shared" si="11"/>
        <v>19</v>
      </c>
      <c r="CG12" s="345">
        <v>7</v>
      </c>
      <c r="CH12" s="346">
        <v>10</v>
      </c>
      <c r="CI12" s="346"/>
      <c r="CJ12" s="346"/>
      <c r="CK12" s="336">
        <v>17</v>
      </c>
      <c r="CL12" s="336"/>
      <c r="CM12" s="336"/>
      <c r="CN12" s="335">
        <f t="shared" si="7"/>
        <v>17</v>
      </c>
      <c r="CO12" s="336">
        <v>7</v>
      </c>
      <c r="CP12" s="362"/>
      <c r="CQ12" s="362"/>
      <c r="CR12" s="362"/>
      <c r="CS12" s="361">
        <f t="shared" si="8"/>
        <v>10</v>
      </c>
      <c r="CT12" s="199">
        <v>15</v>
      </c>
      <c r="CU12" s="199"/>
      <c r="CV12" s="199"/>
      <c r="CW12" s="233">
        <f t="shared" si="9"/>
        <v>15</v>
      </c>
      <c r="CX12" s="199">
        <v>4</v>
      </c>
      <c r="CY12" s="227">
        <v>1.5</v>
      </c>
      <c r="CZ12" s="227"/>
      <c r="DA12" s="227"/>
      <c r="DB12" s="235">
        <f t="shared" si="12"/>
        <v>7.5</v>
      </c>
      <c r="DC12" s="240">
        <v>2</v>
      </c>
      <c r="DD12" s="237"/>
      <c r="DE12" s="237"/>
      <c r="DF12" s="238">
        <v>2.5</v>
      </c>
      <c r="DG12" s="238"/>
      <c r="DH12" s="238"/>
      <c r="DI12" s="238">
        <f t="shared" si="10"/>
        <v>4.5</v>
      </c>
      <c r="DJ12" s="190" t="s">
        <v>675</v>
      </c>
      <c r="DK12" s="158"/>
      <c r="DL12" s="156" t="s">
        <v>43</v>
      </c>
      <c r="DQ12" s="167"/>
      <c r="DR12" s="153"/>
      <c r="DS12" s="167"/>
      <c r="DT12" s="153"/>
      <c r="DX12" s="110"/>
      <c r="DY12" s="110"/>
      <c r="DZ12" s="110"/>
    </row>
    <row r="13" spans="1:131" ht="27.75" customHeight="1" x14ac:dyDescent="0.4">
      <c r="A13" s="189">
        <v>11</v>
      </c>
      <c r="B13" s="190"/>
      <c r="C13" s="249" t="s">
        <v>113</v>
      </c>
      <c r="D13" s="250"/>
      <c r="E13" s="251"/>
      <c r="F13" s="251"/>
      <c r="G13" s="252">
        <v>1</v>
      </c>
      <c r="H13" s="252"/>
      <c r="I13" s="252"/>
      <c r="J13" s="253"/>
      <c r="K13" s="253"/>
      <c r="L13" s="253"/>
      <c r="M13" s="253"/>
      <c r="N13" s="251"/>
      <c r="O13" s="251"/>
      <c r="P13" s="251"/>
      <c r="Q13" s="254"/>
      <c r="R13" s="255">
        <f>SUM(G13:Q13)</f>
        <v>1</v>
      </c>
      <c r="S13" s="256">
        <v>0</v>
      </c>
      <c r="T13" s="257">
        <v>0</v>
      </c>
      <c r="U13" s="258"/>
      <c r="V13" s="252">
        <v>1</v>
      </c>
      <c r="W13" s="252"/>
      <c r="X13" s="252"/>
      <c r="Y13" s="253"/>
      <c r="Z13" s="253"/>
      <c r="AA13" s="253"/>
      <c r="AB13" s="253"/>
      <c r="AC13" s="251"/>
      <c r="AD13" s="251"/>
      <c r="AE13" s="251"/>
      <c r="AF13" s="254"/>
      <c r="AG13" s="255">
        <f>SUM(V13:AF13)</f>
        <v>1</v>
      </c>
      <c r="AH13" s="259">
        <v>0</v>
      </c>
      <c r="AI13" s="259"/>
      <c r="AJ13" s="259"/>
      <c r="AK13" s="260"/>
      <c r="AL13" s="261"/>
      <c r="AM13" s="257">
        <v>0</v>
      </c>
      <c r="AN13" s="258"/>
      <c r="AO13" s="252">
        <v>1</v>
      </c>
      <c r="AP13" s="252"/>
      <c r="AQ13" s="252"/>
      <c r="AR13" s="257">
        <v>0</v>
      </c>
      <c r="AS13" s="258"/>
      <c r="AT13" s="252">
        <v>3</v>
      </c>
      <c r="AU13" s="252"/>
      <c r="AV13" s="252"/>
      <c r="AW13" s="257">
        <v>0</v>
      </c>
      <c r="AX13" s="262">
        <f>AV13+AU13+AT13</f>
        <v>3</v>
      </c>
      <c r="AY13" s="263">
        <v>2</v>
      </c>
      <c r="AZ13" s="263"/>
      <c r="BA13" s="263"/>
      <c r="BB13" s="264">
        <f>BA13+AZ13+AY13+AS13+AR13</f>
        <v>2</v>
      </c>
      <c r="BC13" s="265">
        <v>2</v>
      </c>
      <c r="BD13" s="266"/>
      <c r="BE13" s="267"/>
      <c r="BF13" s="266"/>
      <c r="BG13" s="252">
        <v>4</v>
      </c>
      <c r="BH13" s="252"/>
      <c r="BI13" s="252"/>
      <c r="BJ13" s="257">
        <v>0</v>
      </c>
      <c r="BK13" s="262">
        <f>SUM(BG13:BI13)</f>
        <v>4</v>
      </c>
      <c r="BL13" s="257">
        <v>0</v>
      </c>
      <c r="BM13" s="257">
        <v>0</v>
      </c>
      <c r="BN13" s="265">
        <v>0</v>
      </c>
      <c r="BO13" s="257">
        <v>1</v>
      </c>
      <c r="BP13" s="270">
        <v>1</v>
      </c>
      <c r="BQ13" s="271"/>
      <c r="BR13" s="269">
        <v>4</v>
      </c>
      <c r="BS13" s="269"/>
      <c r="BT13" s="269"/>
      <c r="BU13" s="269">
        <f>SUM(BR13:BT13)</f>
        <v>4</v>
      </c>
      <c r="BV13" s="269">
        <v>1</v>
      </c>
      <c r="BW13" s="199"/>
      <c r="BX13" s="199"/>
      <c r="BY13" s="199"/>
      <c r="BZ13" s="199"/>
      <c r="CA13" s="199"/>
      <c r="CB13" s="201"/>
      <c r="CC13" s="345"/>
      <c r="CD13" s="345"/>
      <c r="CE13" s="345"/>
      <c r="CF13" s="342">
        <f t="shared" si="11"/>
        <v>0</v>
      </c>
      <c r="CG13" s="345"/>
      <c r="CH13" s="346"/>
      <c r="CI13" s="346"/>
      <c r="CJ13" s="346"/>
      <c r="CK13" s="336"/>
      <c r="CL13" s="336"/>
      <c r="CM13" s="336"/>
      <c r="CN13" s="335">
        <f t="shared" si="7"/>
        <v>0</v>
      </c>
      <c r="CO13" s="336"/>
      <c r="CP13" s="362"/>
      <c r="CQ13" s="362"/>
      <c r="CR13" s="362"/>
      <c r="CS13" s="361">
        <f t="shared" si="8"/>
        <v>0</v>
      </c>
      <c r="CT13" s="199"/>
      <c r="CU13" s="199"/>
      <c r="CV13" s="199"/>
      <c r="CW13" s="233">
        <f t="shared" si="9"/>
        <v>0</v>
      </c>
      <c r="CX13" s="199"/>
      <c r="CY13" s="227"/>
      <c r="CZ13" s="227"/>
      <c r="DA13" s="227"/>
      <c r="DB13" s="235">
        <f t="shared" si="12"/>
        <v>0</v>
      </c>
      <c r="DC13" s="240">
        <v>1</v>
      </c>
      <c r="DD13" s="237"/>
      <c r="DE13" s="237"/>
      <c r="DF13" s="238">
        <v>1</v>
      </c>
      <c r="DG13" s="238"/>
      <c r="DH13" s="238"/>
      <c r="DI13" s="238">
        <f>DC13+DD13+DE13+DF13+DG13+DH13</f>
        <v>2</v>
      </c>
      <c r="DJ13" s="190"/>
      <c r="DK13" s="158"/>
      <c r="DL13" s="156" t="s">
        <v>43</v>
      </c>
      <c r="DN13" s="303"/>
      <c r="DO13" s="164"/>
      <c r="DQ13" s="167"/>
      <c r="DR13" s="153"/>
      <c r="DS13" s="167"/>
      <c r="DT13" s="153"/>
      <c r="DX13" s="110"/>
      <c r="DY13" s="110"/>
      <c r="DZ13" s="110"/>
    </row>
    <row r="14" spans="1:131" ht="73.5" customHeight="1" x14ac:dyDescent="0.4">
      <c r="A14" s="32">
        <v>12</v>
      </c>
      <c r="B14" s="190" t="s">
        <v>77</v>
      </c>
      <c r="C14" s="249" t="s">
        <v>113</v>
      </c>
      <c r="D14" s="250"/>
      <c r="E14" s="251"/>
      <c r="F14" s="251"/>
      <c r="G14" s="252">
        <v>11</v>
      </c>
      <c r="H14" s="252"/>
      <c r="I14" s="252"/>
      <c r="J14" s="253"/>
      <c r="K14" s="253"/>
      <c r="L14" s="253"/>
      <c r="M14" s="253"/>
      <c r="N14" s="251"/>
      <c r="O14" s="251"/>
      <c r="P14" s="251"/>
      <c r="Q14" s="254"/>
      <c r="R14" s="255">
        <f t="shared" si="0"/>
        <v>11</v>
      </c>
      <c r="S14" s="256">
        <v>2</v>
      </c>
      <c r="T14" s="257">
        <v>3</v>
      </c>
      <c r="U14" s="258"/>
      <c r="V14" s="252">
        <v>10</v>
      </c>
      <c r="W14" s="252"/>
      <c r="X14" s="252">
        <v>1</v>
      </c>
      <c r="Y14" s="253"/>
      <c r="Z14" s="253"/>
      <c r="AA14" s="253"/>
      <c r="AB14" s="253"/>
      <c r="AC14" s="251"/>
      <c r="AD14" s="251"/>
      <c r="AE14" s="251"/>
      <c r="AF14" s="254"/>
      <c r="AG14" s="255">
        <f t="shared" si="1"/>
        <v>11</v>
      </c>
      <c r="AH14" s="259">
        <v>3</v>
      </c>
      <c r="AI14" s="259"/>
      <c r="AJ14" s="259"/>
      <c r="AK14" s="260"/>
      <c r="AL14" s="261"/>
      <c r="AM14" s="257">
        <v>3</v>
      </c>
      <c r="AN14" s="258"/>
      <c r="AO14" s="252">
        <v>10</v>
      </c>
      <c r="AP14" s="252"/>
      <c r="AQ14" s="252">
        <v>1</v>
      </c>
      <c r="AR14" s="257">
        <v>3</v>
      </c>
      <c r="AS14" s="258"/>
      <c r="AT14" s="252">
        <v>11</v>
      </c>
      <c r="AU14" s="252"/>
      <c r="AV14" s="252">
        <v>1</v>
      </c>
      <c r="AW14" s="257">
        <v>3</v>
      </c>
      <c r="AX14" s="262">
        <f t="shared" si="2"/>
        <v>12</v>
      </c>
      <c r="AY14" s="263">
        <v>2</v>
      </c>
      <c r="AZ14" s="263"/>
      <c r="BA14" s="263"/>
      <c r="BB14" s="264">
        <f t="shared" si="3"/>
        <v>5</v>
      </c>
      <c r="BC14" s="265">
        <v>3</v>
      </c>
      <c r="BD14" s="266"/>
      <c r="BE14" s="267"/>
      <c r="BF14" s="266"/>
      <c r="BG14" s="252">
        <v>9</v>
      </c>
      <c r="BH14" s="252"/>
      <c r="BI14" s="252"/>
      <c r="BJ14" s="257">
        <v>3</v>
      </c>
      <c r="BK14" s="262">
        <f t="shared" si="4"/>
        <v>9</v>
      </c>
      <c r="BL14" s="257">
        <v>3</v>
      </c>
      <c r="BM14" s="257">
        <v>3</v>
      </c>
      <c r="BN14" s="265">
        <v>2</v>
      </c>
      <c r="BO14" s="257">
        <v>3</v>
      </c>
      <c r="BP14" s="266"/>
      <c r="BQ14" s="271"/>
      <c r="BR14" s="269">
        <v>10</v>
      </c>
      <c r="BS14" s="269"/>
      <c r="BT14" s="269"/>
      <c r="BU14" s="269">
        <f t="shared" si="5"/>
        <v>10</v>
      </c>
      <c r="BV14" s="269">
        <v>3</v>
      </c>
      <c r="BW14" s="197">
        <v>15</v>
      </c>
      <c r="BX14" s="197"/>
      <c r="BY14" s="197"/>
      <c r="BZ14" s="195">
        <f t="shared" si="6"/>
        <v>15</v>
      </c>
      <c r="CA14" s="198">
        <v>4</v>
      </c>
      <c r="CB14" s="201">
        <v>7</v>
      </c>
      <c r="CC14" s="345">
        <v>15</v>
      </c>
      <c r="CD14" s="345"/>
      <c r="CE14" s="345"/>
      <c r="CF14" s="342">
        <f t="shared" si="11"/>
        <v>15</v>
      </c>
      <c r="CG14" s="345">
        <v>5</v>
      </c>
      <c r="CH14" s="346">
        <v>8</v>
      </c>
      <c r="CI14" s="346"/>
      <c r="CJ14" s="346"/>
      <c r="CK14" s="336">
        <v>15</v>
      </c>
      <c r="CL14" s="336"/>
      <c r="CM14" s="336"/>
      <c r="CN14" s="335">
        <f t="shared" si="7"/>
        <v>15</v>
      </c>
      <c r="CO14" s="336">
        <v>5</v>
      </c>
      <c r="CP14" s="362"/>
      <c r="CQ14" s="362"/>
      <c r="CR14" s="362"/>
      <c r="CS14" s="361">
        <f t="shared" si="8"/>
        <v>8</v>
      </c>
      <c r="CT14" s="199">
        <v>18</v>
      </c>
      <c r="CU14" s="199"/>
      <c r="CV14" s="199"/>
      <c r="CW14" s="233">
        <f t="shared" si="9"/>
        <v>18</v>
      </c>
      <c r="CX14" s="199">
        <v>4</v>
      </c>
      <c r="CY14" s="227">
        <v>0.5</v>
      </c>
      <c r="CZ14" s="227"/>
      <c r="DA14" s="227"/>
      <c r="DB14" s="235">
        <f t="shared" si="12"/>
        <v>7.5</v>
      </c>
      <c r="DC14" s="240">
        <v>3</v>
      </c>
      <c r="DD14" s="237"/>
      <c r="DE14" s="237"/>
      <c r="DF14" s="238">
        <v>1.5</v>
      </c>
      <c r="DG14" s="238"/>
      <c r="DH14" s="238"/>
      <c r="DI14" s="238">
        <f t="shared" si="10"/>
        <v>4.5</v>
      </c>
      <c r="DJ14" s="190" t="s">
        <v>676</v>
      </c>
      <c r="DK14" s="158"/>
      <c r="DL14" s="156" t="s">
        <v>43</v>
      </c>
      <c r="DO14" s="164"/>
      <c r="DQ14" s="167"/>
      <c r="DR14" s="153"/>
      <c r="DS14" s="167"/>
      <c r="DT14" s="153"/>
      <c r="DX14" s="110"/>
      <c r="DY14" s="110"/>
      <c r="DZ14" s="110"/>
    </row>
    <row r="15" spans="1:131" ht="39" customHeight="1" x14ac:dyDescent="0.4">
      <c r="A15" s="189">
        <v>14</v>
      </c>
      <c r="B15" s="190" t="s">
        <v>57</v>
      </c>
      <c r="C15" s="249" t="s">
        <v>113</v>
      </c>
      <c r="D15" s="250"/>
      <c r="E15" s="251"/>
      <c r="F15" s="251"/>
      <c r="G15" s="252">
        <v>11</v>
      </c>
      <c r="H15" s="252"/>
      <c r="I15" s="252">
        <v>1</v>
      </c>
      <c r="J15" s="253"/>
      <c r="K15" s="253"/>
      <c r="L15" s="253"/>
      <c r="M15" s="253"/>
      <c r="N15" s="251"/>
      <c r="O15" s="251"/>
      <c r="P15" s="251"/>
      <c r="Q15" s="254"/>
      <c r="R15" s="255">
        <f t="shared" si="0"/>
        <v>12</v>
      </c>
      <c r="S15" s="256">
        <v>4</v>
      </c>
      <c r="T15" s="257">
        <v>4</v>
      </c>
      <c r="U15" s="258"/>
      <c r="V15" s="252">
        <v>12</v>
      </c>
      <c r="W15" s="252"/>
      <c r="X15" s="252">
        <v>1</v>
      </c>
      <c r="Y15" s="253"/>
      <c r="Z15" s="253"/>
      <c r="AA15" s="253"/>
      <c r="AB15" s="253"/>
      <c r="AC15" s="251"/>
      <c r="AD15" s="251"/>
      <c r="AE15" s="251"/>
      <c r="AF15" s="254"/>
      <c r="AG15" s="255">
        <f t="shared" si="1"/>
        <v>13</v>
      </c>
      <c r="AH15" s="259">
        <v>4</v>
      </c>
      <c r="AI15" s="259"/>
      <c r="AJ15" s="259"/>
      <c r="AK15" s="260"/>
      <c r="AL15" s="261"/>
      <c r="AM15" s="257">
        <v>4</v>
      </c>
      <c r="AN15" s="258"/>
      <c r="AO15" s="252">
        <v>12</v>
      </c>
      <c r="AP15" s="252"/>
      <c r="AQ15" s="252">
        <v>1</v>
      </c>
      <c r="AR15" s="257">
        <v>4</v>
      </c>
      <c r="AS15" s="258"/>
      <c r="AT15" s="252">
        <v>13</v>
      </c>
      <c r="AU15" s="252"/>
      <c r="AV15" s="252">
        <v>1</v>
      </c>
      <c r="AW15" s="257">
        <v>4</v>
      </c>
      <c r="AX15" s="262">
        <f t="shared" si="2"/>
        <v>14</v>
      </c>
      <c r="AY15" s="263">
        <v>2.75</v>
      </c>
      <c r="AZ15" s="263"/>
      <c r="BA15" s="263"/>
      <c r="BB15" s="264">
        <f t="shared" si="3"/>
        <v>6.75</v>
      </c>
      <c r="BC15" s="265">
        <v>5</v>
      </c>
      <c r="BD15" s="266"/>
      <c r="BE15" s="267"/>
      <c r="BF15" s="266"/>
      <c r="BG15" s="252">
        <v>10</v>
      </c>
      <c r="BH15" s="252"/>
      <c r="BI15" s="252"/>
      <c r="BJ15" s="257">
        <v>4</v>
      </c>
      <c r="BK15" s="262">
        <f t="shared" si="4"/>
        <v>10</v>
      </c>
      <c r="BL15" s="257">
        <v>4</v>
      </c>
      <c r="BM15" s="257">
        <v>4</v>
      </c>
      <c r="BN15" s="265">
        <v>5</v>
      </c>
      <c r="BO15" s="257">
        <v>3</v>
      </c>
      <c r="BP15" s="273" t="s">
        <v>325</v>
      </c>
      <c r="BQ15" s="271">
        <v>1</v>
      </c>
      <c r="BR15" s="269">
        <v>10</v>
      </c>
      <c r="BS15" s="269"/>
      <c r="BT15" s="269"/>
      <c r="BU15" s="269">
        <f t="shared" si="5"/>
        <v>10</v>
      </c>
      <c r="BV15" s="269">
        <v>3</v>
      </c>
      <c r="BW15" s="197">
        <v>8</v>
      </c>
      <c r="BX15" s="197"/>
      <c r="BY15" s="197"/>
      <c r="BZ15" s="195">
        <f t="shared" si="6"/>
        <v>8</v>
      </c>
      <c r="CA15" s="198">
        <v>1</v>
      </c>
      <c r="CB15" s="201">
        <v>3</v>
      </c>
      <c r="CC15" s="345">
        <v>7</v>
      </c>
      <c r="CD15" s="345"/>
      <c r="CE15" s="345"/>
      <c r="CF15" s="342">
        <f t="shared" si="11"/>
        <v>7</v>
      </c>
      <c r="CG15" s="345">
        <v>3</v>
      </c>
      <c r="CH15" s="346">
        <v>4</v>
      </c>
      <c r="CI15" s="346"/>
      <c r="CJ15" s="346"/>
      <c r="CK15" s="336">
        <v>10</v>
      </c>
      <c r="CL15" s="336"/>
      <c r="CM15" s="336"/>
      <c r="CN15" s="335">
        <f t="shared" si="7"/>
        <v>10</v>
      </c>
      <c r="CO15" s="336">
        <v>3</v>
      </c>
      <c r="CP15" s="362">
        <v>1</v>
      </c>
      <c r="CQ15" s="362"/>
      <c r="CR15" s="362"/>
      <c r="CS15" s="361">
        <f t="shared" si="8"/>
        <v>5</v>
      </c>
      <c r="CT15" s="199">
        <v>6</v>
      </c>
      <c r="CU15" s="199"/>
      <c r="CV15" s="199"/>
      <c r="CW15" s="233">
        <f t="shared" si="9"/>
        <v>6</v>
      </c>
      <c r="CX15" s="199">
        <v>3</v>
      </c>
      <c r="CY15" s="227"/>
      <c r="CZ15" s="227"/>
      <c r="DA15" s="227"/>
      <c r="DB15" s="235">
        <f t="shared" si="12"/>
        <v>3</v>
      </c>
      <c r="DC15" s="240">
        <v>3</v>
      </c>
      <c r="DD15" s="237"/>
      <c r="DE15" s="237"/>
      <c r="DF15" s="238">
        <v>2</v>
      </c>
      <c r="DG15" s="238"/>
      <c r="DH15" s="238"/>
      <c r="DI15" s="238">
        <f t="shared" si="10"/>
        <v>5</v>
      </c>
      <c r="DJ15" s="190" t="s">
        <v>658</v>
      </c>
      <c r="DK15" s="158"/>
      <c r="DL15" s="156" t="s">
        <v>43</v>
      </c>
      <c r="DO15" s="164"/>
      <c r="DQ15" s="167"/>
      <c r="DR15" s="153"/>
      <c r="DS15" s="167"/>
      <c r="DT15" s="153"/>
      <c r="DX15" s="110">
        <v>2</v>
      </c>
      <c r="DY15" s="110"/>
      <c r="DZ15" s="110"/>
    </row>
    <row r="16" spans="1:131" ht="60.75" customHeight="1" x14ac:dyDescent="0.4">
      <c r="A16" s="32">
        <v>15</v>
      </c>
      <c r="B16" s="190" t="s">
        <v>58</v>
      </c>
      <c r="C16" s="249" t="s">
        <v>113</v>
      </c>
      <c r="D16" s="250"/>
      <c r="E16" s="251"/>
      <c r="F16" s="251"/>
      <c r="G16" s="252">
        <v>11</v>
      </c>
      <c r="H16" s="252">
        <v>1</v>
      </c>
      <c r="I16" s="252"/>
      <c r="J16" s="253"/>
      <c r="K16" s="253"/>
      <c r="L16" s="253"/>
      <c r="M16" s="253"/>
      <c r="N16" s="251"/>
      <c r="O16" s="251"/>
      <c r="P16" s="251"/>
      <c r="Q16" s="254"/>
      <c r="R16" s="255">
        <f t="shared" si="0"/>
        <v>12</v>
      </c>
      <c r="S16" s="256">
        <v>3</v>
      </c>
      <c r="T16" s="257">
        <v>3</v>
      </c>
      <c r="U16" s="258"/>
      <c r="V16" s="252">
        <v>4</v>
      </c>
      <c r="W16" s="252">
        <v>1</v>
      </c>
      <c r="X16" s="252"/>
      <c r="Y16" s="253"/>
      <c r="Z16" s="253"/>
      <c r="AA16" s="253"/>
      <c r="AB16" s="253"/>
      <c r="AC16" s="251"/>
      <c r="AD16" s="251"/>
      <c r="AE16" s="251"/>
      <c r="AF16" s="254"/>
      <c r="AG16" s="255">
        <f t="shared" si="1"/>
        <v>5</v>
      </c>
      <c r="AH16" s="259">
        <v>2</v>
      </c>
      <c r="AI16" s="259"/>
      <c r="AJ16" s="259"/>
      <c r="AK16" s="260">
        <v>1</v>
      </c>
      <c r="AL16" s="261"/>
      <c r="AM16" s="257">
        <v>3</v>
      </c>
      <c r="AN16" s="258"/>
      <c r="AO16" s="252">
        <v>4</v>
      </c>
      <c r="AP16" s="252">
        <v>1</v>
      </c>
      <c r="AQ16" s="252"/>
      <c r="AR16" s="257">
        <v>2</v>
      </c>
      <c r="AS16" s="258"/>
      <c r="AT16" s="252">
        <v>5</v>
      </c>
      <c r="AU16" s="252">
        <v>1</v>
      </c>
      <c r="AV16" s="252"/>
      <c r="AW16" s="257">
        <v>3</v>
      </c>
      <c r="AX16" s="262">
        <f t="shared" si="2"/>
        <v>6</v>
      </c>
      <c r="AY16" s="263">
        <v>0.5</v>
      </c>
      <c r="AZ16" s="263">
        <v>0.25</v>
      </c>
      <c r="BA16" s="263"/>
      <c r="BB16" s="264">
        <f t="shared" si="3"/>
        <v>2.75</v>
      </c>
      <c r="BC16" s="265">
        <v>1</v>
      </c>
      <c r="BD16" s="267">
        <v>0.25</v>
      </c>
      <c r="BE16" s="267"/>
      <c r="BF16" s="266"/>
      <c r="BG16" s="252">
        <v>5</v>
      </c>
      <c r="BH16" s="252">
        <v>1</v>
      </c>
      <c r="BI16" s="252"/>
      <c r="BJ16" s="257">
        <v>3</v>
      </c>
      <c r="BK16" s="262">
        <f t="shared" si="4"/>
        <v>6</v>
      </c>
      <c r="BL16" s="257">
        <v>2</v>
      </c>
      <c r="BM16" s="257">
        <v>2</v>
      </c>
      <c r="BN16" s="265">
        <v>1</v>
      </c>
      <c r="BO16" s="257">
        <v>2</v>
      </c>
      <c r="BP16" s="266"/>
      <c r="BQ16" s="271"/>
      <c r="BR16" s="269">
        <v>8</v>
      </c>
      <c r="BS16" s="269">
        <v>1</v>
      </c>
      <c r="BT16" s="269"/>
      <c r="BU16" s="269">
        <f t="shared" si="5"/>
        <v>9</v>
      </c>
      <c r="BV16" s="269">
        <v>2</v>
      </c>
      <c r="BW16" s="197">
        <v>9</v>
      </c>
      <c r="BX16" s="197">
        <v>1</v>
      </c>
      <c r="BY16" s="197"/>
      <c r="BZ16" s="195">
        <f t="shared" si="6"/>
        <v>10</v>
      </c>
      <c r="CA16" s="198">
        <v>5</v>
      </c>
      <c r="CB16" s="201">
        <v>4</v>
      </c>
      <c r="CC16" s="345">
        <v>7</v>
      </c>
      <c r="CD16" s="345">
        <v>1</v>
      </c>
      <c r="CE16" s="345"/>
      <c r="CF16" s="342">
        <f t="shared" si="11"/>
        <v>8</v>
      </c>
      <c r="CG16" s="345">
        <v>5</v>
      </c>
      <c r="CH16" s="346">
        <v>4</v>
      </c>
      <c r="CI16" s="346">
        <v>1</v>
      </c>
      <c r="CJ16" s="346"/>
      <c r="CK16" s="336">
        <v>9</v>
      </c>
      <c r="CL16" s="336">
        <v>1</v>
      </c>
      <c r="CM16" s="336"/>
      <c r="CN16" s="335">
        <f t="shared" si="7"/>
        <v>10</v>
      </c>
      <c r="CO16" s="336">
        <v>5</v>
      </c>
      <c r="CP16" s="362"/>
      <c r="CQ16" s="362"/>
      <c r="CR16" s="362"/>
      <c r="CS16" s="361">
        <f t="shared" si="8"/>
        <v>5</v>
      </c>
      <c r="CT16" s="199">
        <v>9</v>
      </c>
      <c r="CU16" s="199"/>
      <c r="CV16" s="199"/>
      <c r="CW16" s="233">
        <f t="shared" si="9"/>
        <v>9</v>
      </c>
      <c r="CX16" s="199">
        <v>4</v>
      </c>
      <c r="CY16" s="227">
        <v>0.3</v>
      </c>
      <c r="CZ16" s="227"/>
      <c r="DA16" s="227"/>
      <c r="DB16" s="235">
        <f t="shared" si="12"/>
        <v>4.3</v>
      </c>
      <c r="DC16" s="240">
        <v>2</v>
      </c>
      <c r="DD16" s="237"/>
      <c r="DE16" s="237"/>
      <c r="DF16" s="238">
        <v>2</v>
      </c>
      <c r="DG16" s="238"/>
      <c r="DH16" s="238"/>
      <c r="DI16" s="238">
        <f t="shared" si="10"/>
        <v>4</v>
      </c>
      <c r="DJ16" s="190" t="s">
        <v>684</v>
      </c>
      <c r="DK16" s="158"/>
      <c r="DL16" s="156" t="s">
        <v>43</v>
      </c>
      <c r="DO16" s="164"/>
      <c r="DQ16" s="167"/>
      <c r="DR16" s="153"/>
      <c r="DS16" s="167"/>
      <c r="DT16" s="153"/>
      <c r="DX16" s="110"/>
      <c r="DY16" s="110"/>
      <c r="DZ16" s="110"/>
    </row>
    <row r="17" spans="1:130" ht="57.75" customHeight="1" x14ac:dyDescent="0.4">
      <c r="A17" s="32">
        <v>16</v>
      </c>
      <c r="B17" s="190" t="s">
        <v>80</v>
      </c>
      <c r="C17" s="249" t="s">
        <v>113</v>
      </c>
      <c r="D17" s="250"/>
      <c r="E17" s="251"/>
      <c r="F17" s="251"/>
      <c r="G17" s="252">
        <v>14</v>
      </c>
      <c r="H17" s="252"/>
      <c r="I17" s="252"/>
      <c r="J17" s="253"/>
      <c r="K17" s="253"/>
      <c r="L17" s="253"/>
      <c r="M17" s="253"/>
      <c r="N17" s="251"/>
      <c r="O17" s="251"/>
      <c r="P17" s="251"/>
      <c r="Q17" s="254"/>
      <c r="R17" s="255">
        <f t="shared" si="0"/>
        <v>14</v>
      </c>
      <c r="S17" s="256">
        <v>3</v>
      </c>
      <c r="T17" s="257">
        <v>3</v>
      </c>
      <c r="U17" s="258"/>
      <c r="V17" s="252">
        <v>14</v>
      </c>
      <c r="W17" s="252"/>
      <c r="X17" s="252"/>
      <c r="Y17" s="253"/>
      <c r="Z17" s="253"/>
      <c r="AA17" s="253"/>
      <c r="AB17" s="253"/>
      <c r="AC17" s="251"/>
      <c r="AD17" s="251"/>
      <c r="AE17" s="251"/>
      <c r="AF17" s="254"/>
      <c r="AG17" s="255">
        <f t="shared" si="1"/>
        <v>14</v>
      </c>
      <c r="AH17" s="259">
        <v>4</v>
      </c>
      <c r="AI17" s="259"/>
      <c r="AJ17" s="259"/>
      <c r="AK17" s="260"/>
      <c r="AL17" s="261">
        <v>1</v>
      </c>
      <c r="AM17" s="257">
        <v>3</v>
      </c>
      <c r="AN17" s="258"/>
      <c r="AO17" s="252">
        <v>14</v>
      </c>
      <c r="AP17" s="252"/>
      <c r="AQ17" s="252"/>
      <c r="AR17" s="257">
        <v>3</v>
      </c>
      <c r="AS17" s="258">
        <v>1</v>
      </c>
      <c r="AT17" s="252">
        <v>17</v>
      </c>
      <c r="AU17" s="252"/>
      <c r="AV17" s="252"/>
      <c r="AW17" s="257">
        <v>3</v>
      </c>
      <c r="AX17" s="262">
        <f t="shared" si="2"/>
        <v>17</v>
      </c>
      <c r="AY17" s="263">
        <v>2</v>
      </c>
      <c r="AZ17" s="263"/>
      <c r="BA17" s="263"/>
      <c r="BB17" s="264">
        <f t="shared" si="3"/>
        <v>6</v>
      </c>
      <c r="BC17" s="265">
        <v>2</v>
      </c>
      <c r="BD17" s="266"/>
      <c r="BE17" s="267"/>
      <c r="BF17" s="266"/>
      <c r="BG17" s="252">
        <v>13</v>
      </c>
      <c r="BH17" s="252"/>
      <c r="BI17" s="252"/>
      <c r="BJ17" s="257">
        <v>3</v>
      </c>
      <c r="BK17" s="262">
        <f t="shared" si="4"/>
        <v>13</v>
      </c>
      <c r="BL17" s="257">
        <v>4</v>
      </c>
      <c r="BM17" s="257">
        <v>4</v>
      </c>
      <c r="BN17" s="265">
        <v>2</v>
      </c>
      <c r="BO17" s="257">
        <v>4</v>
      </c>
      <c r="BP17" s="266"/>
      <c r="BQ17" s="271"/>
      <c r="BR17" s="269">
        <v>14</v>
      </c>
      <c r="BS17" s="269"/>
      <c r="BT17" s="269"/>
      <c r="BU17" s="269">
        <f t="shared" si="5"/>
        <v>14</v>
      </c>
      <c r="BV17" s="269">
        <v>2</v>
      </c>
      <c r="BW17" s="197">
        <v>10</v>
      </c>
      <c r="BX17" s="197"/>
      <c r="BY17" s="197"/>
      <c r="BZ17" s="195">
        <f t="shared" si="6"/>
        <v>10</v>
      </c>
      <c r="CA17" s="198">
        <v>4</v>
      </c>
      <c r="CB17" s="201">
        <v>4</v>
      </c>
      <c r="CC17" s="345">
        <v>8</v>
      </c>
      <c r="CD17" s="345"/>
      <c r="CE17" s="345"/>
      <c r="CF17" s="342">
        <f t="shared" si="11"/>
        <v>8</v>
      </c>
      <c r="CG17" s="345">
        <v>4</v>
      </c>
      <c r="CH17" s="346">
        <v>5</v>
      </c>
      <c r="CI17" s="346"/>
      <c r="CJ17" s="346"/>
      <c r="CK17" s="336">
        <v>8</v>
      </c>
      <c r="CL17" s="336"/>
      <c r="CM17" s="336"/>
      <c r="CN17" s="335">
        <f t="shared" si="7"/>
        <v>8</v>
      </c>
      <c r="CO17" s="336">
        <v>4</v>
      </c>
      <c r="CP17" s="362"/>
      <c r="CQ17" s="362"/>
      <c r="CR17" s="362"/>
      <c r="CS17" s="361">
        <f t="shared" si="8"/>
        <v>5</v>
      </c>
      <c r="CT17" s="199">
        <v>10</v>
      </c>
      <c r="CU17" s="199"/>
      <c r="CV17" s="199"/>
      <c r="CW17" s="233">
        <f t="shared" si="9"/>
        <v>10</v>
      </c>
      <c r="CX17" s="199">
        <v>4</v>
      </c>
      <c r="CY17" s="227">
        <v>1</v>
      </c>
      <c r="CZ17" s="227"/>
      <c r="DA17" s="227"/>
      <c r="DB17" s="235">
        <f t="shared" si="12"/>
        <v>5</v>
      </c>
      <c r="DC17" s="240">
        <v>4</v>
      </c>
      <c r="DD17" s="237"/>
      <c r="DE17" s="237"/>
      <c r="DF17" s="238">
        <v>2</v>
      </c>
      <c r="DG17" s="238"/>
      <c r="DH17" s="238"/>
      <c r="DI17" s="238">
        <f t="shared" si="10"/>
        <v>6</v>
      </c>
      <c r="DJ17" s="190" t="s">
        <v>678</v>
      </c>
      <c r="DK17" s="158"/>
      <c r="DL17" s="156" t="s">
        <v>43</v>
      </c>
      <c r="DO17" s="164"/>
      <c r="DQ17" s="167"/>
      <c r="DR17" s="153"/>
      <c r="DS17" s="173"/>
      <c r="DT17" s="170"/>
      <c r="DX17" s="110"/>
      <c r="DY17" s="110"/>
      <c r="DZ17" s="110"/>
    </row>
    <row r="18" spans="1:130" ht="49.5" customHeight="1" x14ac:dyDescent="0.4">
      <c r="A18" s="189">
        <v>17</v>
      </c>
      <c r="B18" s="190" t="s">
        <v>81</v>
      </c>
      <c r="C18" s="249" t="s">
        <v>113</v>
      </c>
      <c r="D18" s="250"/>
      <c r="E18" s="251"/>
      <c r="F18" s="251"/>
      <c r="G18" s="252">
        <v>4</v>
      </c>
      <c r="H18" s="252"/>
      <c r="I18" s="252"/>
      <c r="J18" s="253"/>
      <c r="K18" s="253"/>
      <c r="L18" s="253"/>
      <c r="M18" s="253"/>
      <c r="N18" s="251"/>
      <c r="O18" s="251"/>
      <c r="P18" s="251"/>
      <c r="Q18" s="254"/>
      <c r="R18" s="255">
        <f t="shared" si="0"/>
        <v>4</v>
      </c>
      <c r="S18" s="256">
        <v>1</v>
      </c>
      <c r="T18" s="257">
        <v>1</v>
      </c>
      <c r="U18" s="258"/>
      <c r="V18" s="252">
        <v>3</v>
      </c>
      <c r="W18" s="252"/>
      <c r="X18" s="252"/>
      <c r="Y18" s="253"/>
      <c r="Z18" s="253"/>
      <c r="AA18" s="253"/>
      <c r="AB18" s="253"/>
      <c r="AC18" s="251"/>
      <c r="AD18" s="251"/>
      <c r="AE18" s="251"/>
      <c r="AF18" s="254"/>
      <c r="AG18" s="255">
        <f t="shared" si="1"/>
        <v>3</v>
      </c>
      <c r="AH18" s="259">
        <v>1</v>
      </c>
      <c r="AI18" s="259"/>
      <c r="AJ18" s="259"/>
      <c r="AK18" s="260"/>
      <c r="AL18" s="261"/>
      <c r="AM18" s="257">
        <v>1</v>
      </c>
      <c r="AN18" s="258"/>
      <c r="AO18" s="252">
        <v>3</v>
      </c>
      <c r="AP18" s="252"/>
      <c r="AQ18" s="252"/>
      <c r="AR18" s="257">
        <v>1</v>
      </c>
      <c r="AS18" s="258"/>
      <c r="AT18" s="252">
        <v>4</v>
      </c>
      <c r="AU18" s="252"/>
      <c r="AV18" s="252"/>
      <c r="AW18" s="257">
        <v>1</v>
      </c>
      <c r="AX18" s="262">
        <f t="shared" si="2"/>
        <v>4</v>
      </c>
      <c r="AY18" s="263">
        <v>0.5</v>
      </c>
      <c r="AZ18" s="263"/>
      <c r="BA18" s="263"/>
      <c r="BB18" s="264">
        <f t="shared" si="3"/>
        <v>1.5</v>
      </c>
      <c r="BC18" s="265">
        <v>1</v>
      </c>
      <c r="BD18" s="266"/>
      <c r="BE18" s="267"/>
      <c r="BF18" s="266"/>
      <c r="BG18" s="252">
        <v>4</v>
      </c>
      <c r="BH18" s="252"/>
      <c r="BI18" s="252"/>
      <c r="BJ18" s="257">
        <v>1</v>
      </c>
      <c r="BK18" s="262">
        <f t="shared" si="4"/>
        <v>4</v>
      </c>
      <c r="BL18" s="257">
        <v>1</v>
      </c>
      <c r="BM18" s="257">
        <v>1</v>
      </c>
      <c r="BN18" s="265">
        <v>1</v>
      </c>
      <c r="BO18" s="257">
        <v>1</v>
      </c>
      <c r="BP18" s="266"/>
      <c r="BQ18" s="271"/>
      <c r="BR18" s="269">
        <v>8</v>
      </c>
      <c r="BS18" s="269"/>
      <c r="BT18" s="269"/>
      <c r="BU18" s="269">
        <f t="shared" si="5"/>
        <v>8</v>
      </c>
      <c r="BV18" s="269">
        <v>2</v>
      </c>
      <c r="BW18" s="197">
        <v>8</v>
      </c>
      <c r="BX18" s="197"/>
      <c r="BY18" s="197">
        <v>1</v>
      </c>
      <c r="BZ18" s="195">
        <f t="shared" si="6"/>
        <v>9</v>
      </c>
      <c r="CA18" s="198">
        <v>5</v>
      </c>
      <c r="CB18" s="201">
        <v>5</v>
      </c>
      <c r="CC18" s="345">
        <v>6</v>
      </c>
      <c r="CD18" s="345"/>
      <c r="CE18" s="345"/>
      <c r="CF18" s="342">
        <f t="shared" si="11"/>
        <v>6</v>
      </c>
      <c r="CG18" s="345">
        <v>2</v>
      </c>
      <c r="CH18" s="346">
        <v>3</v>
      </c>
      <c r="CI18" s="346"/>
      <c r="CJ18" s="346"/>
      <c r="CK18" s="336">
        <v>5</v>
      </c>
      <c r="CL18" s="336"/>
      <c r="CM18" s="336"/>
      <c r="CN18" s="335">
        <f t="shared" si="7"/>
        <v>5</v>
      </c>
      <c r="CO18" s="336">
        <v>2</v>
      </c>
      <c r="CP18" s="362"/>
      <c r="CQ18" s="362"/>
      <c r="CR18" s="362"/>
      <c r="CS18" s="361">
        <f t="shared" si="8"/>
        <v>3</v>
      </c>
      <c r="CT18" s="199">
        <v>10</v>
      </c>
      <c r="CU18" s="199"/>
      <c r="CV18" s="199">
        <v>1</v>
      </c>
      <c r="CW18" s="233">
        <f t="shared" si="9"/>
        <v>11</v>
      </c>
      <c r="CX18" s="199">
        <v>6</v>
      </c>
      <c r="CY18" s="227">
        <v>0.5</v>
      </c>
      <c r="CZ18" s="227"/>
      <c r="DA18" s="227">
        <v>1</v>
      </c>
      <c r="DB18" s="235">
        <f t="shared" si="12"/>
        <v>6.5</v>
      </c>
      <c r="DC18" s="240">
        <v>2</v>
      </c>
      <c r="DD18" s="237"/>
      <c r="DE18" s="237"/>
      <c r="DF18" s="238">
        <v>1.5</v>
      </c>
      <c r="DG18" s="238"/>
      <c r="DH18" s="238"/>
      <c r="DI18" s="238">
        <f t="shared" si="10"/>
        <v>3.5</v>
      </c>
      <c r="DJ18" s="190" t="s">
        <v>680</v>
      </c>
      <c r="DK18" s="158"/>
      <c r="DL18" s="156"/>
      <c r="DO18" s="164"/>
      <c r="DQ18" s="167"/>
      <c r="DR18" s="153"/>
      <c r="DS18" s="167"/>
      <c r="DT18" s="153"/>
      <c r="DX18" s="110"/>
      <c r="DY18" s="110"/>
      <c r="DZ18" s="110"/>
    </row>
    <row r="19" spans="1:130" ht="105" customHeight="1" x14ac:dyDescent="0.4">
      <c r="A19" s="32">
        <v>19</v>
      </c>
      <c r="B19" s="190" t="s">
        <v>547</v>
      </c>
      <c r="C19" s="249" t="s">
        <v>113</v>
      </c>
      <c r="D19" s="250" t="s">
        <v>319</v>
      </c>
      <c r="E19" s="251"/>
      <c r="F19" s="251"/>
      <c r="G19" s="252">
        <v>19</v>
      </c>
      <c r="H19" s="252">
        <v>1</v>
      </c>
      <c r="I19" s="252">
        <v>1</v>
      </c>
      <c r="J19" s="253"/>
      <c r="K19" s="253"/>
      <c r="L19" s="253"/>
      <c r="M19" s="253"/>
      <c r="N19" s="251"/>
      <c r="O19" s="251"/>
      <c r="P19" s="251"/>
      <c r="Q19" s="254"/>
      <c r="R19" s="255">
        <f t="shared" si="0"/>
        <v>21</v>
      </c>
      <c r="S19" s="256">
        <v>5</v>
      </c>
      <c r="T19" s="257">
        <v>5</v>
      </c>
      <c r="U19" s="258">
        <v>1</v>
      </c>
      <c r="V19" s="252">
        <v>19</v>
      </c>
      <c r="W19" s="252"/>
      <c r="X19" s="252">
        <v>1</v>
      </c>
      <c r="Y19" s="253"/>
      <c r="Z19" s="253"/>
      <c r="AA19" s="253"/>
      <c r="AB19" s="253"/>
      <c r="AC19" s="251"/>
      <c r="AD19" s="251"/>
      <c r="AE19" s="251"/>
      <c r="AF19" s="254"/>
      <c r="AG19" s="255">
        <f t="shared" si="1"/>
        <v>20</v>
      </c>
      <c r="AH19" s="259">
        <v>6</v>
      </c>
      <c r="AI19" s="259"/>
      <c r="AJ19" s="259"/>
      <c r="AK19" s="260"/>
      <c r="AL19" s="261"/>
      <c r="AM19" s="257">
        <v>5</v>
      </c>
      <c r="AN19" s="258">
        <v>1</v>
      </c>
      <c r="AO19" s="252">
        <v>19</v>
      </c>
      <c r="AP19" s="252"/>
      <c r="AQ19" s="252">
        <v>1</v>
      </c>
      <c r="AR19" s="257">
        <v>5</v>
      </c>
      <c r="AS19" s="258">
        <v>1</v>
      </c>
      <c r="AT19" s="252">
        <v>20</v>
      </c>
      <c r="AU19" s="252"/>
      <c r="AV19" s="252">
        <v>1</v>
      </c>
      <c r="AW19" s="257">
        <v>5</v>
      </c>
      <c r="AX19" s="262">
        <f t="shared" si="2"/>
        <v>21</v>
      </c>
      <c r="AY19" s="263">
        <v>4.5</v>
      </c>
      <c r="AZ19" s="263"/>
      <c r="BA19" s="263"/>
      <c r="BB19" s="264">
        <f t="shared" si="3"/>
        <v>10.5</v>
      </c>
      <c r="BC19" s="265">
        <v>8</v>
      </c>
      <c r="BD19" s="266"/>
      <c r="BE19" s="267"/>
      <c r="BF19" s="266"/>
      <c r="BG19" s="252">
        <v>15</v>
      </c>
      <c r="BH19" s="252"/>
      <c r="BI19" s="252">
        <v>1</v>
      </c>
      <c r="BJ19" s="257">
        <v>5</v>
      </c>
      <c r="BK19" s="262">
        <f t="shared" si="4"/>
        <v>16</v>
      </c>
      <c r="BL19" s="257">
        <v>6</v>
      </c>
      <c r="BM19" s="257">
        <v>6</v>
      </c>
      <c r="BN19" s="265">
        <v>7</v>
      </c>
      <c r="BO19" s="257">
        <v>6</v>
      </c>
      <c r="BP19" s="266"/>
      <c r="BQ19" s="271"/>
      <c r="BR19" s="269">
        <v>17</v>
      </c>
      <c r="BS19" s="269"/>
      <c r="BT19" s="269">
        <v>1</v>
      </c>
      <c r="BU19" s="269">
        <f t="shared" si="5"/>
        <v>18</v>
      </c>
      <c r="BV19" s="269">
        <v>10</v>
      </c>
      <c r="BW19" s="197">
        <v>19</v>
      </c>
      <c r="BX19" s="197"/>
      <c r="BY19" s="197"/>
      <c r="BZ19" s="195">
        <f t="shared" si="6"/>
        <v>19</v>
      </c>
      <c r="CA19" s="198">
        <v>9</v>
      </c>
      <c r="CB19" s="201">
        <v>11</v>
      </c>
      <c r="CC19" s="345">
        <v>22</v>
      </c>
      <c r="CD19" s="345"/>
      <c r="CE19" s="345"/>
      <c r="CF19" s="342">
        <f t="shared" si="11"/>
        <v>22</v>
      </c>
      <c r="CG19" s="345">
        <v>11</v>
      </c>
      <c r="CH19" s="346">
        <v>12</v>
      </c>
      <c r="CI19" s="346"/>
      <c r="CJ19" s="346"/>
      <c r="CK19" s="336">
        <v>23</v>
      </c>
      <c r="CL19" s="336"/>
      <c r="CM19" s="336"/>
      <c r="CN19" s="335">
        <f t="shared" si="7"/>
        <v>23</v>
      </c>
      <c r="CO19" s="336">
        <v>11</v>
      </c>
      <c r="CP19" s="362">
        <v>1</v>
      </c>
      <c r="CQ19" s="362"/>
      <c r="CR19" s="362"/>
      <c r="CS19" s="361">
        <f t="shared" si="8"/>
        <v>13</v>
      </c>
      <c r="CT19" s="199">
        <v>21</v>
      </c>
      <c r="CU19" s="199"/>
      <c r="CV19" s="199"/>
      <c r="CW19" s="233">
        <f t="shared" si="9"/>
        <v>21</v>
      </c>
      <c r="CX19" s="199">
        <v>9</v>
      </c>
      <c r="CY19" s="227">
        <v>0.5</v>
      </c>
      <c r="CZ19" s="227"/>
      <c r="DA19" s="227"/>
      <c r="DB19" s="235">
        <f t="shared" si="12"/>
        <v>11.5</v>
      </c>
      <c r="DC19" s="240">
        <v>6</v>
      </c>
      <c r="DD19" s="237"/>
      <c r="DE19" s="237"/>
      <c r="DF19" s="238">
        <v>3.5</v>
      </c>
      <c r="DG19" s="238"/>
      <c r="DH19" s="238">
        <v>1</v>
      </c>
      <c r="DI19" s="238">
        <f t="shared" si="10"/>
        <v>10.5</v>
      </c>
      <c r="DJ19" s="190" t="s">
        <v>677</v>
      </c>
      <c r="DK19" s="158"/>
      <c r="DL19" s="156" t="s">
        <v>43</v>
      </c>
      <c r="DN19" s="303"/>
      <c r="DO19" s="164"/>
      <c r="DQ19" s="167"/>
      <c r="DR19" s="153"/>
      <c r="DS19" s="167"/>
      <c r="DT19" s="153"/>
      <c r="DX19" s="110"/>
      <c r="DY19" s="110"/>
      <c r="DZ19" s="110"/>
    </row>
    <row r="20" spans="1:130" ht="76.5" customHeight="1" x14ac:dyDescent="0.4">
      <c r="A20" s="189">
        <v>20</v>
      </c>
      <c r="B20" s="190" t="s">
        <v>548</v>
      </c>
      <c r="C20" s="249" t="s">
        <v>113</v>
      </c>
      <c r="D20" s="272" t="s">
        <v>320</v>
      </c>
      <c r="E20" s="251"/>
      <c r="F20" s="251"/>
      <c r="G20" s="274">
        <v>8</v>
      </c>
      <c r="H20" s="274"/>
      <c r="I20" s="274"/>
      <c r="J20" s="253"/>
      <c r="K20" s="253"/>
      <c r="L20" s="253"/>
      <c r="M20" s="253"/>
      <c r="N20" s="251"/>
      <c r="O20" s="251"/>
      <c r="P20" s="251"/>
      <c r="Q20" s="254"/>
      <c r="R20" s="275">
        <f t="shared" si="0"/>
        <v>8</v>
      </c>
      <c r="S20" s="276">
        <v>3</v>
      </c>
      <c r="T20" s="268">
        <v>2</v>
      </c>
      <c r="U20" s="258">
        <v>1</v>
      </c>
      <c r="V20" s="274">
        <v>6</v>
      </c>
      <c r="W20" s="274"/>
      <c r="X20" s="274"/>
      <c r="Y20" s="253"/>
      <c r="Z20" s="253"/>
      <c r="AA20" s="253"/>
      <c r="AB20" s="253"/>
      <c r="AC20" s="251"/>
      <c r="AD20" s="251"/>
      <c r="AE20" s="251"/>
      <c r="AF20" s="254"/>
      <c r="AG20" s="275">
        <f t="shared" si="1"/>
        <v>6</v>
      </c>
      <c r="AH20" s="259">
        <v>3</v>
      </c>
      <c r="AI20" s="259"/>
      <c r="AJ20" s="259"/>
      <c r="AK20" s="260"/>
      <c r="AL20" s="261"/>
      <c r="AM20" s="268">
        <v>2</v>
      </c>
      <c r="AN20" s="258">
        <v>1</v>
      </c>
      <c r="AO20" s="274">
        <v>6</v>
      </c>
      <c r="AP20" s="274"/>
      <c r="AQ20" s="274"/>
      <c r="AR20" s="268">
        <v>2</v>
      </c>
      <c r="AS20" s="258">
        <v>1</v>
      </c>
      <c r="AT20" s="274">
        <v>9</v>
      </c>
      <c r="AU20" s="274"/>
      <c r="AV20" s="274"/>
      <c r="AW20" s="268">
        <v>2</v>
      </c>
      <c r="AX20" s="262">
        <f t="shared" si="2"/>
        <v>9</v>
      </c>
      <c r="AY20" s="263">
        <v>0.5</v>
      </c>
      <c r="AZ20" s="263"/>
      <c r="BA20" s="263"/>
      <c r="BB20" s="264">
        <f t="shared" si="3"/>
        <v>3.5</v>
      </c>
      <c r="BC20" s="265">
        <v>2</v>
      </c>
      <c r="BD20" s="266"/>
      <c r="BE20" s="267"/>
      <c r="BF20" s="266"/>
      <c r="BG20" s="274">
        <v>13</v>
      </c>
      <c r="BH20" s="274"/>
      <c r="BI20" s="274"/>
      <c r="BJ20" s="268">
        <v>2</v>
      </c>
      <c r="BK20" s="262">
        <f t="shared" si="4"/>
        <v>13</v>
      </c>
      <c r="BL20" s="268">
        <v>3</v>
      </c>
      <c r="BM20" s="268">
        <v>3</v>
      </c>
      <c r="BN20" s="265">
        <v>2</v>
      </c>
      <c r="BO20" s="268">
        <v>4</v>
      </c>
      <c r="BP20" s="270">
        <v>1</v>
      </c>
      <c r="BQ20" s="271"/>
      <c r="BR20" s="269">
        <v>18</v>
      </c>
      <c r="BS20" s="269"/>
      <c r="BT20" s="269"/>
      <c r="BU20" s="269">
        <f t="shared" si="5"/>
        <v>18</v>
      </c>
      <c r="BV20" s="269">
        <v>5</v>
      </c>
      <c r="BW20" s="197">
        <v>15</v>
      </c>
      <c r="BX20" s="197"/>
      <c r="BY20" s="197"/>
      <c r="BZ20" s="195">
        <f t="shared" si="6"/>
        <v>15</v>
      </c>
      <c r="CA20" s="198">
        <v>5</v>
      </c>
      <c r="CB20" s="201">
        <v>7</v>
      </c>
      <c r="CC20" s="345">
        <v>15</v>
      </c>
      <c r="CD20" s="345"/>
      <c r="CE20" s="345"/>
      <c r="CF20" s="342">
        <f t="shared" si="11"/>
        <v>15</v>
      </c>
      <c r="CG20" s="345">
        <v>5</v>
      </c>
      <c r="CH20" s="346">
        <v>7</v>
      </c>
      <c r="CI20" s="346"/>
      <c r="CJ20" s="346"/>
      <c r="CK20" s="336">
        <v>16</v>
      </c>
      <c r="CL20" s="336"/>
      <c r="CM20" s="336"/>
      <c r="CN20" s="335">
        <f t="shared" si="7"/>
        <v>16</v>
      </c>
      <c r="CO20" s="336">
        <v>6</v>
      </c>
      <c r="CP20" s="362">
        <v>1</v>
      </c>
      <c r="CQ20" s="362"/>
      <c r="CR20" s="362"/>
      <c r="CS20" s="361">
        <f t="shared" si="8"/>
        <v>8</v>
      </c>
      <c r="CT20" s="199">
        <v>15</v>
      </c>
      <c r="CU20" s="199"/>
      <c r="CV20" s="199"/>
      <c r="CW20" s="233">
        <f t="shared" si="9"/>
        <v>15</v>
      </c>
      <c r="CX20" s="199">
        <v>5</v>
      </c>
      <c r="CY20" s="227">
        <v>0.5</v>
      </c>
      <c r="CZ20" s="227"/>
      <c r="DA20" s="227"/>
      <c r="DB20" s="235">
        <f t="shared" si="12"/>
        <v>7.5</v>
      </c>
      <c r="DC20" s="240">
        <v>4</v>
      </c>
      <c r="DD20" s="237"/>
      <c r="DE20" s="237"/>
      <c r="DF20" s="238">
        <v>4.5</v>
      </c>
      <c r="DG20" s="238"/>
      <c r="DH20" s="238"/>
      <c r="DI20" s="238">
        <f t="shared" si="10"/>
        <v>8.5</v>
      </c>
      <c r="DJ20" s="190" t="s">
        <v>667</v>
      </c>
      <c r="DK20" s="158"/>
      <c r="DL20" s="156" t="s">
        <v>43</v>
      </c>
      <c r="DM20" s="358"/>
      <c r="DN20" s="303"/>
      <c r="DO20" s="164"/>
      <c r="DQ20" s="167"/>
      <c r="DR20" s="153"/>
      <c r="DS20" s="167"/>
      <c r="DT20" s="153"/>
      <c r="DX20" s="110"/>
      <c r="DY20" s="110"/>
      <c r="DZ20" s="110"/>
    </row>
    <row r="21" spans="1:130" ht="118.5" customHeight="1" x14ac:dyDescent="0.4">
      <c r="A21" s="32">
        <v>21</v>
      </c>
      <c r="B21" s="190" t="s">
        <v>549</v>
      </c>
      <c r="C21" s="249" t="s">
        <v>113</v>
      </c>
      <c r="D21" s="250" t="s">
        <v>322</v>
      </c>
      <c r="E21" s="251"/>
      <c r="F21" s="251"/>
      <c r="G21" s="252">
        <v>20</v>
      </c>
      <c r="H21" s="252"/>
      <c r="I21" s="252"/>
      <c r="J21" s="253"/>
      <c r="K21" s="253"/>
      <c r="L21" s="253"/>
      <c r="M21" s="253"/>
      <c r="N21" s="251"/>
      <c r="O21" s="251"/>
      <c r="P21" s="251"/>
      <c r="Q21" s="254"/>
      <c r="R21" s="255">
        <f t="shared" si="0"/>
        <v>20</v>
      </c>
      <c r="S21" s="256">
        <v>6</v>
      </c>
      <c r="T21" s="257">
        <v>5</v>
      </c>
      <c r="U21" s="258">
        <v>1</v>
      </c>
      <c r="V21" s="252">
        <v>20</v>
      </c>
      <c r="W21" s="252"/>
      <c r="X21" s="252"/>
      <c r="Y21" s="253"/>
      <c r="Z21" s="253"/>
      <c r="AA21" s="253"/>
      <c r="AB21" s="253"/>
      <c r="AC21" s="251"/>
      <c r="AD21" s="251"/>
      <c r="AE21" s="251"/>
      <c r="AF21" s="254"/>
      <c r="AG21" s="255">
        <f t="shared" si="1"/>
        <v>20</v>
      </c>
      <c r="AH21" s="259">
        <v>6</v>
      </c>
      <c r="AI21" s="259"/>
      <c r="AJ21" s="259"/>
      <c r="AK21" s="260"/>
      <c r="AL21" s="261"/>
      <c r="AM21" s="257">
        <v>5</v>
      </c>
      <c r="AN21" s="258">
        <v>1</v>
      </c>
      <c r="AO21" s="252">
        <v>20</v>
      </c>
      <c r="AP21" s="252"/>
      <c r="AQ21" s="252"/>
      <c r="AR21" s="257">
        <v>5</v>
      </c>
      <c r="AS21" s="258">
        <v>1</v>
      </c>
      <c r="AT21" s="252">
        <v>25</v>
      </c>
      <c r="AU21" s="252"/>
      <c r="AV21" s="252"/>
      <c r="AW21" s="257">
        <v>5</v>
      </c>
      <c r="AX21" s="262">
        <f t="shared" si="2"/>
        <v>25</v>
      </c>
      <c r="AY21" s="263">
        <v>5</v>
      </c>
      <c r="AZ21" s="263"/>
      <c r="BA21" s="263"/>
      <c r="BB21" s="264">
        <f t="shared" si="3"/>
        <v>11</v>
      </c>
      <c r="BC21" s="265">
        <v>8</v>
      </c>
      <c r="BD21" s="267">
        <v>1</v>
      </c>
      <c r="BE21" s="267">
        <v>0.5</v>
      </c>
      <c r="BF21" s="266"/>
      <c r="BG21" s="252">
        <v>23</v>
      </c>
      <c r="BH21" s="252"/>
      <c r="BI21" s="252"/>
      <c r="BJ21" s="257">
        <v>5</v>
      </c>
      <c r="BK21" s="262">
        <f t="shared" si="4"/>
        <v>23</v>
      </c>
      <c r="BL21" s="257">
        <v>6</v>
      </c>
      <c r="BM21" s="257">
        <v>6</v>
      </c>
      <c r="BN21" s="265">
        <v>10</v>
      </c>
      <c r="BO21" s="257">
        <v>6</v>
      </c>
      <c r="BP21" s="270"/>
      <c r="BQ21" s="271"/>
      <c r="BR21" s="269">
        <v>34</v>
      </c>
      <c r="BS21" s="269"/>
      <c r="BT21" s="269"/>
      <c r="BU21" s="269">
        <f t="shared" si="5"/>
        <v>34</v>
      </c>
      <c r="BV21" s="269">
        <v>8</v>
      </c>
      <c r="BW21" s="197">
        <v>30</v>
      </c>
      <c r="BX21" s="197"/>
      <c r="BY21" s="197"/>
      <c r="BZ21" s="195">
        <f t="shared" si="6"/>
        <v>30</v>
      </c>
      <c r="CA21" s="198">
        <v>9</v>
      </c>
      <c r="CB21" s="201">
        <v>12</v>
      </c>
      <c r="CC21" s="345">
        <v>28</v>
      </c>
      <c r="CD21" s="345"/>
      <c r="CE21" s="345"/>
      <c r="CF21" s="342">
        <f t="shared" si="11"/>
        <v>28</v>
      </c>
      <c r="CG21" s="345">
        <v>4</v>
      </c>
      <c r="CH21" s="346">
        <v>11</v>
      </c>
      <c r="CI21" s="346"/>
      <c r="CJ21" s="346"/>
      <c r="CK21" s="336">
        <v>29</v>
      </c>
      <c r="CL21" s="336"/>
      <c r="CM21" s="336"/>
      <c r="CN21" s="335">
        <f t="shared" si="7"/>
        <v>29</v>
      </c>
      <c r="CO21" s="336">
        <v>5</v>
      </c>
      <c r="CP21" s="362"/>
      <c r="CQ21" s="362"/>
      <c r="CR21" s="362"/>
      <c r="CS21" s="361">
        <f t="shared" si="8"/>
        <v>11</v>
      </c>
      <c r="CT21" s="199">
        <v>34</v>
      </c>
      <c r="CU21" s="199"/>
      <c r="CV21" s="199"/>
      <c r="CW21" s="233">
        <f t="shared" si="9"/>
        <v>34</v>
      </c>
      <c r="CX21" s="199">
        <v>9</v>
      </c>
      <c r="CY21" s="227">
        <v>3.5</v>
      </c>
      <c r="CZ21" s="227"/>
      <c r="DA21" s="227"/>
      <c r="DB21" s="235">
        <f t="shared" si="12"/>
        <v>15.5</v>
      </c>
      <c r="DC21" s="240">
        <v>7</v>
      </c>
      <c r="DD21" s="237"/>
      <c r="DE21" s="237"/>
      <c r="DF21" s="238">
        <v>7.5</v>
      </c>
      <c r="DG21" s="238"/>
      <c r="DH21" s="238"/>
      <c r="DI21" s="238">
        <f t="shared" si="10"/>
        <v>14.5</v>
      </c>
      <c r="DJ21" s="190" t="s">
        <v>835</v>
      </c>
      <c r="DK21" s="158"/>
      <c r="DL21" s="156" t="s">
        <v>43</v>
      </c>
      <c r="DM21" s="358"/>
      <c r="DN21" s="303"/>
      <c r="DO21" s="164"/>
      <c r="DQ21" s="167"/>
      <c r="DR21" s="153"/>
      <c r="DS21" s="167"/>
      <c r="DT21" s="153"/>
      <c r="DX21" s="110"/>
      <c r="DY21" s="110"/>
      <c r="DZ21" s="110"/>
    </row>
    <row r="22" spans="1:130" ht="73.5" customHeight="1" x14ac:dyDescent="0.4">
      <c r="A22" s="32">
        <v>22</v>
      </c>
      <c r="B22" s="190" t="s">
        <v>83</v>
      </c>
      <c r="C22" s="249" t="s">
        <v>113</v>
      </c>
      <c r="D22" s="250"/>
      <c r="E22" s="251"/>
      <c r="F22" s="251"/>
      <c r="G22" s="252">
        <v>17</v>
      </c>
      <c r="H22" s="252">
        <v>1</v>
      </c>
      <c r="I22" s="252"/>
      <c r="J22" s="253"/>
      <c r="K22" s="253"/>
      <c r="L22" s="253"/>
      <c r="M22" s="253"/>
      <c r="N22" s="251"/>
      <c r="O22" s="251"/>
      <c r="P22" s="251"/>
      <c r="Q22" s="254"/>
      <c r="R22" s="255">
        <f t="shared" si="0"/>
        <v>18</v>
      </c>
      <c r="S22" s="256">
        <v>3</v>
      </c>
      <c r="T22" s="257">
        <v>3</v>
      </c>
      <c r="U22" s="258"/>
      <c r="V22" s="252">
        <v>10</v>
      </c>
      <c r="W22" s="252">
        <v>1</v>
      </c>
      <c r="X22" s="252"/>
      <c r="Y22" s="253"/>
      <c r="Z22" s="253"/>
      <c r="AA22" s="253"/>
      <c r="AB22" s="253"/>
      <c r="AC22" s="251"/>
      <c r="AD22" s="251"/>
      <c r="AE22" s="251"/>
      <c r="AF22" s="254"/>
      <c r="AG22" s="255">
        <f t="shared" si="1"/>
        <v>11</v>
      </c>
      <c r="AH22" s="259">
        <v>3</v>
      </c>
      <c r="AI22" s="259"/>
      <c r="AJ22" s="259"/>
      <c r="AK22" s="260"/>
      <c r="AL22" s="261"/>
      <c r="AM22" s="257">
        <v>3</v>
      </c>
      <c r="AN22" s="258"/>
      <c r="AO22" s="252">
        <v>10</v>
      </c>
      <c r="AP22" s="252">
        <v>1</v>
      </c>
      <c r="AQ22" s="252"/>
      <c r="AR22" s="257">
        <v>3</v>
      </c>
      <c r="AS22" s="258"/>
      <c r="AT22" s="252">
        <v>12</v>
      </c>
      <c r="AU22" s="252">
        <v>1</v>
      </c>
      <c r="AV22" s="252"/>
      <c r="AW22" s="257">
        <v>3</v>
      </c>
      <c r="AX22" s="262">
        <f t="shared" si="2"/>
        <v>13</v>
      </c>
      <c r="AY22" s="263">
        <v>1</v>
      </c>
      <c r="AZ22" s="263"/>
      <c r="BA22" s="263"/>
      <c r="BB22" s="264">
        <f t="shared" si="3"/>
        <v>4</v>
      </c>
      <c r="BC22" s="265">
        <v>1</v>
      </c>
      <c r="BD22" s="266"/>
      <c r="BE22" s="267"/>
      <c r="BF22" s="266"/>
      <c r="BG22" s="252">
        <v>7</v>
      </c>
      <c r="BH22" s="252">
        <v>1</v>
      </c>
      <c r="BI22" s="252"/>
      <c r="BJ22" s="257">
        <v>3</v>
      </c>
      <c r="BK22" s="262">
        <f t="shared" si="4"/>
        <v>8</v>
      </c>
      <c r="BL22" s="257">
        <v>3</v>
      </c>
      <c r="BM22" s="257">
        <v>3</v>
      </c>
      <c r="BN22" s="265">
        <v>1</v>
      </c>
      <c r="BO22" s="257">
        <v>2</v>
      </c>
      <c r="BP22" s="273" t="s">
        <v>325</v>
      </c>
      <c r="BQ22" s="271">
        <v>1</v>
      </c>
      <c r="BR22" s="269">
        <v>4</v>
      </c>
      <c r="BS22" s="269"/>
      <c r="BT22" s="269"/>
      <c r="BU22" s="269">
        <f t="shared" si="5"/>
        <v>4</v>
      </c>
      <c r="BV22" s="269">
        <v>1</v>
      </c>
      <c r="BW22" s="197">
        <v>11</v>
      </c>
      <c r="BX22" s="197"/>
      <c r="BY22" s="197"/>
      <c r="BZ22" s="195">
        <f t="shared" si="6"/>
        <v>11</v>
      </c>
      <c r="CA22" s="198">
        <v>1</v>
      </c>
      <c r="CB22" s="201">
        <v>4</v>
      </c>
      <c r="CC22" s="345">
        <v>15</v>
      </c>
      <c r="CD22" s="345"/>
      <c r="CE22" s="345"/>
      <c r="CF22" s="342">
        <f t="shared" si="11"/>
        <v>15</v>
      </c>
      <c r="CG22" s="345">
        <v>4</v>
      </c>
      <c r="CH22" s="346">
        <v>7</v>
      </c>
      <c r="CI22" s="346"/>
      <c r="CJ22" s="346"/>
      <c r="CK22" s="336">
        <v>16</v>
      </c>
      <c r="CL22" s="336"/>
      <c r="CM22" s="336"/>
      <c r="CN22" s="335">
        <f t="shared" si="7"/>
        <v>16</v>
      </c>
      <c r="CO22" s="336">
        <v>4</v>
      </c>
      <c r="CP22" s="362"/>
      <c r="CQ22" s="362"/>
      <c r="CR22" s="362"/>
      <c r="CS22" s="361">
        <f t="shared" si="8"/>
        <v>7</v>
      </c>
      <c r="CT22" s="199">
        <v>13</v>
      </c>
      <c r="CU22" s="199"/>
      <c r="CV22" s="199"/>
      <c r="CW22" s="233">
        <f t="shared" si="9"/>
        <v>13</v>
      </c>
      <c r="CX22" s="199">
        <v>2</v>
      </c>
      <c r="CY22" s="227">
        <v>1.5</v>
      </c>
      <c r="CZ22" s="227"/>
      <c r="DA22" s="227"/>
      <c r="DB22" s="235">
        <f t="shared" si="12"/>
        <v>5.5</v>
      </c>
      <c r="DC22" s="240">
        <v>1</v>
      </c>
      <c r="DD22" s="237"/>
      <c r="DE22" s="237"/>
      <c r="DF22" s="238">
        <v>1</v>
      </c>
      <c r="DG22" s="238"/>
      <c r="DH22" s="238"/>
      <c r="DI22" s="238">
        <f t="shared" si="10"/>
        <v>2</v>
      </c>
      <c r="DJ22" s="190" t="s">
        <v>672</v>
      </c>
      <c r="DK22" s="158"/>
      <c r="DL22" s="156"/>
      <c r="DN22" s="303"/>
      <c r="DO22" s="165"/>
      <c r="DQ22" s="167"/>
      <c r="DR22" s="153"/>
      <c r="DS22" s="167"/>
      <c r="DT22" s="153"/>
      <c r="DX22" s="110"/>
      <c r="DY22" s="110"/>
      <c r="DZ22" s="110"/>
    </row>
    <row r="23" spans="1:130" ht="36" customHeight="1" x14ac:dyDescent="0.4">
      <c r="A23" s="189">
        <v>23</v>
      </c>
      <c r="B23" s="190"/>
      <c r="C23" s="249" t="s">
        <v>113</v>
      </c>
      <c r="D23" s="250"/>
      <c r="E23" s="251"/>
      <c r="F23" s="251"/>
      <c r="G23" s="252">
        <v>15</v>
      </c>
      <c r="H23" s="252"/>
      <c r="I23" s="252"/>
      <c r="J23" s="253"/>
      <c r="K23" s="253"/>
      <c r="L23" s="253"/>
      <c r="M23" s="253"/>
      <c r="N23" s="251"/>
      <c r="O23" s="251"/>
      <c r="P23" s="251"/>
      <c r="Q23" s="254"/>
      <c r="R23" s="255">
        <f>SUM(G23:Q23)</f>
        <v>15</v>
      </c>
      <c r="S23" s="256">
        <v>2</v>
      </c>
      <c r="T23" s="257">
        <v>4</v>
      </c>
      <c r="U23" s="258"/>
      <c r="V23" s="252">
        <v>13</v>
      </c>
      <c r="W23" s="252"/>
      <c r="X23" s="252"/>
      <c r="Y23" s="253"/>
      <c r="Z23" s="253"/>
      <c r="AA23" s="253"/>
      <c r="AB23" s="253"/>
      <c r="AC23" s="251"/>
      <c r="AD23" s="251"/>
      <c r="AE23" s="251"/>
      <c r="AF23" s="254"/>
      <c r="AG23" s="255">
        <f>SUM(V23:AF23)</f>
        <v>13</v>
      </c>
      <c r="AH23" s="259">
        <v>4</v>
      </c>
      <c r="AI23" s="259"/>
      <c r="AJ23" s="259"/>
      <c r="AK23" s="260"/>
      <c r="AL23" s="261"/>
      <c r="AM23" s="257">
        <v>4</v>
      </c>
      <c r="AN23" s="258"/>
      <c r="AO23" s="252">
        <v>13</v>
      </c>
      <c r="AP23" s="252"/>
      <c r="AQ23" s="252"/>
      <c r="AR23" s="257">
        <v>4</v>
      </c>
      <c r="AS23" s="258"/>
      <c r="AT23" s="252">
        <v>14</v>
      </c>
      <c r="AU23" s="252"/>
      <c r="AV23" s="252"/>
      <c r="AW23" s="257">
        <v>4</v>
      </c>
      <c r="AX23" s="262">
        <f>AV23+AU23+AT23</f>
        <v>14</v>
      </c>
      <c r="AY23" s="263">
        <v>2.25</v>
      </c>
      <c r="AZ23" s="263"/>
      <c r="BA23" s="263"/>
      <c r="BB23" s="264">
        <f>BA23+AZ23+AY23+AS23+AR23</f>
        <v>6.25</v>
      </c>
      <c r="BC23" s="265">
        <v>3</v>
      </c>
      <c r="BD23" s="266"/>
      <c r="BE23" s="267"/>
      <c r="BF23" s="266"/>
      <c r="BG23" s="252">
        <v>14</v>
      </c>
      <c r="BH23" s="252"/>
      <c r="BI23" s="252"/>
      <c r="BJ23" s="257">
        <v>4</v>
      </c>
      <c r="BK23" s="262">
        <f>SUM(BG23:BI23)</f>
        <v>14</v>
      </c>
      <c r="BL23" s="257">
        <v>4</v>
      </c>
      <c r="BM23" s="257">
        <v>4</v>
      </c>
      <c r="BN23" s="265">
        <v>3</v>
      </c>
      <c r="BO23" s="257">
        <v>4</v>
      </c>
      <c r="BP23" s="266"/>
      <c r="BQ23" s="271"/>
      <c r="BR23" s="269">
        <v>14</v>
      </c>
      <c r="BS23" s="269"/>
      <c r="BT23" s="269"/>
      <c r="BU23" s="269">
        <f>SUM(BR23:BT23)</f>
        <v>14</v>
      </c>
      <c r="BV23" s="269">
        <v>1</v>
      </c>
      <c r="BW23" s="199"/>
      <c r="BX23" s="199"/>
      <c r="BY23" s="199"/>
      <c r="BZ23" s="199"/>
      <c r="CA23" s="199"/>
      <c r="CB23" s="201"/>
      <c r="CC23" s="345"/>
      <c r="CD23" s="345"/>
      <c r="CE23" s="345"/>
      <c r="CF23" s="342">
        <f t="shared" si="11"/>
        <v>0</v>
      </c>
      <c r="CG23" s="345"/>
      <c r="CH23" s="346"/>
      <c r="CI23" s="346"/>
      <c r="CJ23" s="346"/>
      <c r="CK23" s="336"/>
      <c r="CL23" s="336"/>
      <c r="CM23" s="336"/>
      <c r="CN23" s="335">
        <f t="shared" si="7"/>
        <v>0</v>
      </c>
      <c r="CO23" s="336"/>
      <c r="CP23" s="362"/>
      <c r="CQ23" s="362"/>
      <c r="CR23" s="362"/>
      <c r="CS23" s="361">
        <f t="shared" si="8"/>
        <v>0</v>
      </c>
      <c r="CT23" s="199"/>
      <c r="CU23" s="199"/>
      <c r="CV23" s="199"/>
      <c r="CW23" s="233">
        <f t="shared" si="9"/>
        <v>0</v>
      </c>
      <c r="CX23" s="199"/>
      <c r="CY23" s="227"/>
      <c r="CZ23" s="227"/>
      <c r="DA23" s="227"/>
      <c r="DB23" s="235">
        <f t="shared" si="12"/>
        <v>0</v>
      </c>
      <c r="DC23" s="240">
        <v>4</v>
      </c>
      <c r="DD23" s="237"/>
      <c r="DE23" s="237"/>
      <c r="DF23" s="238">
        <v>0.5</v>
      </c>
      <c r="DG23" s="238"/>
      <c r="DH23" s="238"/>
      <c r="DI23" s="238">
        <f>DC23+DD23+DE23+DF23+DG23+DH23</f>
        <v>4.5</v>
      </c>
      <c r="DJ23" s="190"/>
      <c r="DK23" s="158"/>
      <c r="DL23" s="156"/>
      <c r="DO23" s="164"/>
      <c r="DQ23" s="167"/>
      <c r="DR23" s="153"/>
      <c r="DS23" s="167"/>
      <c r="DT23" s="153"/>
      <c r="DX23" s="110"/>
      <c r="DY23" s="110"/>
      <c r="DZ23" s="110"/>
    </row>
    <row r="24" spans="1:130" ht="55.5" customHeight="1" x14ac:dyDescent="0.4">
      <c r="A24" s="32">
        <v>24</v>
      </c>
      <c r="B24" s="190" t="s">
        <v>550</v>
      </c>
      <c r="C24" s="249" t="s">
        <v>113</v>
      </c>
      <c r="D24" s="250" t="s">
        <v>319</v>
      </c>
      <c r="E24" s="251"/>
      <c r="F24" s="251"/>
      <c r="G24" s="277">
        <v>14</v>
      </c>
      <c r="H24" s="277">
        <v>2</v>
      </c>
      <c r="I24" s="277"/>
      <c r="J24" s="253"/>
      <c r="K24" s="253"/>
      <c r="L24" s="253"/>
      <c r="M24" s="253"/>
      <c r="N24" s="251"/>
      <c r="O24" s="251"/>
      <c r="P24" s="251"/>
      <c r="Q24" s="254"/>
      <c r="R24" s="278">
        <f t="shared" si="0"/>
        <v>16</v>
      </c>
      <c r="S24" s="279">
        <v>3</v>
      </c>
      <c r="T24" s="257">
        <v>4</v>
      </c>
      <c r="U24" s="258">
        <v>1</v>
      </c>
      <c r="V24" s="277">
        <v>12</v>
      </c>
      <c r="W24" s="277">
        <v>1</v>
      </c>
      <c r="X24" s="277"/>
      <c r="Y24" s="253"/>
      <c r="Z24" s="253"/>
      <c r="AA24" s="253"/>
      <c r="AB24" s="253"/>
      <c r="AC24" s="251"/>
      <c r="AD24" s="251"/>
      <c r="AE24" s="251"/>
      <c r="AF24" s="254"/>
      <c r="AG24" s="278">
        <f t="shared" si="1"/>
        <v>13</v>
      </c>
      <c r="AH24" s="259">
        <v>4</v>
      </c>
      <c r="AI24" s="259"/>
      <c r="AJ24" s="259"/>
      <c r="AK24" s="260">
        <v>1</v>
      </c>
      <c r="AL24" s="261"/>
      <c r="AM24" s="257">
        <v>4</v>
      </c>
      <c r="AN24" s="258">
        <v>1</v>
      </c>
      <c r="AO24" s="277">
        <v>12</v>
      </c>
      <c r="AP24" s="277">
        <v>1</v>
      </c>
      <c r="AQ24" s="277"/>
      <c r="AR24" s="257">
        <v>4</v>
      </c>
      <c r="AS24" s="258"/>
      <c r="AT24" s="277">
        <v>13</v>
      </c>
      <c r="AU24" s="277">
        <v>1</v>
      </c>
      <c r="AV24" s="277"/>
      <c r="AW24" s="257">
        <v>4</v>
      </c>
      <c r="AX24" s="262">
        <f t="shared" si="2"/>
        <v>14</v>
      </c>
      <c r="AY24" s="263">
        <v>1.5</v>
      </c>
      <c r="AZ24" s="263">
        <v>0.5</v>
      </c>
      <c r="BA24" s="263"/>
      <c r="BB24" s="264">
        <f t="shared" si="3"/>
        <v>6</v>
      </c>
      <c r="BC24" s="265">
        <v>2</v>
      </c>
      <c r="BD24" s="266"/>
      <c r="BE24" s="267"/>
      <c r="BF24" s="266"/>
      <c r="BG24" s="277">
        <v>8</v>
      </c>
      <c r="BH24" s="277">
        <v>1</v>
      </c>
      <c r="BI24" s="277"/>
      <c r="BJ24" s="257">
        <v>4</v>
      </c>
      <c r="BK24" s="262">
        <f t="shared" si="4"/>
        <v>9</v>
      </c>
      <c r="BL24" s="257">
        <v>4</v>
      </c>
      <c r="BM24" s="257">
        <v>4</v>
      </c>
      <c r="BN24" s="265">
        <v>1</v>
      </c>
      <c r="BO24" s="257">
        <v>3</v>
      </c>
      <c r="BP24" s="266"/>
      <c r="BQ24" s="271">
        <v>1</v>
      </c>
      <c r="BR24" s="269">
        <v>13</v>
      </c>
      <c r="BS24" s="269">
        <v>1</v>
      </c>
      <c r="BT24" s="269"/>
      <c r="BU24" s="269">
        <f t="shared" si="5"/>
        <v>14</v>
      </c>
      <c r="BV24" s="269">
        <v>2</v>
      </c>
      <c r="BW24" s="197">
        <v>13</v>
      </c>
      <c r="BX24" s="197">
        <v>1</v>
      </c>
      <c r="BY24" s="197"/>
      <c r="BZ24" s="195">
        <f t="shared" si="6"/>
        <v>14</v>
      </c>
      <c r="CA24" s="198">
        <v>2</v>
      </c>
      <c r="CB24" s="201">
        <v>5</v>
      </c>
      <c r="CC24" s="345">
        <v>9</v>
      </c>
      <c r="CD24" s="345"/>
      <c r="CE24" s="345"/>
      <c r="CF24" s="342">
        <f t="shared" si="11"/>
        <v>9</v>
      </c>
      <c r="CG24" s="345">
        <v>3</v>
      </c>
      <c r="CH24" s="346">
        <v>5</v>
      </c>
      <c r="CI24" s="346"/>
      <c r="CJ24" s="346"/>
      <c r="CK24" s="336">
        <v>10</v>
      </c>
      <c r="CL24" s="336"/>
      <c r="CM24" s="336"/>
      <c r="CN24" s="335">
        <f t="shared" si="7"/>
        <v>10</v>
      </c>
      <c r="CO24" s="336">
        <v>3</v>
      </c>
      <c r="CP24" s="362"/>
      <c r="CQ24" s="362"/>
      <c r="CR24" s="362"/>
      <c r="CS24" s="361">
        <f t="shared" si="8"/>
        <v>5</v>
      </c>
      <c r="CT24" s="199">
        <v>13</v>
      </c>
      <c r="CU24" s="199">
        <v>1</v>
      </c>
      <c r="CV24" s="199"/>
      <c r="CW24" s="233">
        <f t="shared" si="9"/>
        <v>14</v>
      </c>
      <c r="CX24" s="199">
        <v>3</v>
      </c>
      <c r="CY24" s="227"/>
      <c r="CZ24" s="227">
        <v>1</v>
      </c>
      <c r="DA24" s="227"/>
      <c r="DB24" s="235">
        <f t="shared" si="12"/>
        <v>6</v>
      </c>
      <c r="DC24" s="240">
        <v>3</v>
      </c>
      <c r="DD24" s="237"/>
      <c r="DE24" s="237"/>
      <c r="DF24" s="238">
        <v>1.5</v>
      </c>
      <c r="DG24" s="238">
        <v>1</v>
      </c>
      <c r="DH24" s="238"/>
      <c r="DI24" s="238">
        <f t="shared" si="10"/>
        <v>5.5</v>
      </c>
      <c r="DJ24" s="190" t="s">
        <v>673</v>
      </c>
      <c r="DK24" s="158"/>
      <c r="DL24" s="156" t="s">
        <v>43</v>
      </c>
      <c r="DO24" s="164"/>
      <c r="DQ24" s="167"/>
      <c r="DR24" s="153"/>
      <c r="DS24" s="167"/>
      <c r="DT24" s="153"/>
      <c r="DX24" s="110"/>
      <c r="DY24" s="110"/>
      <c r="DZ24" s="110"/>
    </row>
    <row r="25" spans="1:130" ht="71.25" customHeight="1" x14ac:dyDescent="0.4">
      <c r="A25" s="32">
        <v>25</v>
      </c>
      <c r="B25" s="190" t="s">
        <v>551</v>
      </c>
      <c r="C25" s="249" t="s">
        <v>113</v>
      </c>
      <c r="D25" s="272" t="s">
        <v>320</v>
      </c>
      <c r="E25" s="251"/>
      <c r="F25" s="251"/>
      <c r="G25" s="252">
        <v>12</v>
      </c>
      <c r="H25" s="252"/>
      <c r="I25" s="252"/>
      <c r="J25" s="253"/>
      <c r="K25" s="253"/>
      <c r="L25" s="253"/>
      <c r="M25" s="253"/>
      <c r="N25" s="251"/>
      <c r="O25" s="251"/>
      <c r="P25" s="251"/>
      <c r="Q25" s="254"/>
      <c r="R25" s="255">
        <f t="shared" si="0"/>
        <v>12</v>
      </c>
      <c r="S25" s="256">
        <v>4</v>
      </c>
      <c r="T25" s="257">
        <v>3</v>
      </c>
      <c r="U25" s="258"/>
      <c r="V25" s="252">
        <v>12</v>
      </c>
      <c r="W25" s="252"/>
      <c r="X25" s="252"/>
      <c r="Y25" s="253"/>
      <c r="Z25" s="253"/>
      <c r="AA25" s="253"/>
      <c r="AB25" s="253"/>
      <c r="AC25" s="251"/>
      <c r="AD25" s="251"/>
      <c r="AE25" s="251"/>
      <c r="AF25" s="254"/>
      <c r="AG25" s="255">
        <f t="shared" si="1"/>
        <v>12</v>
      </c>
      <c r="AH25" s="259">
        <v>4</v>
      </c>
      <c r="AI25" s="259"/>
      <c r="AJ25" s="259"/>
      <c r="AK25" s="260"/>
      <c r="AL25" s="261">
        <v>1</v>
      </c>
      <c r="AM25" s="257">
        <v>3</v>
      </c>
      <c r="AN25" s="258"/>
      <c r="AO25" s="252">
        <v>12</v>
      </c>
      <c r="AP25" s="252"/>
      <c r="AQ25" s="252"/>
      <c r="AR25" s="257">
        <v>3</v>
      </c>
      <c r="AS25" s="258">
        <v>1</v>
      </c>
      <c r="AT25" s="252">
        <v>13</v>
      </c>
      <c r="AU25" s="252"/>
      <c r="AV25" s="252"/>
      <c r="AW25" s="257">
        <v>3</v>
      </c>
      <c r="AX25" s="262">
        <f t="shared" si="2"/>
        <v>13</v>
      </c>
      <c r="AY25" s="263">
        <v>3</v>
      </c>
      <c r="AZ25" s="263"/>
      <c r="BA25" s="263"/>
      <c r="BB25" s="264">
        <f t="shared" si="3"/>
        <v>7</v>
      </c>
      <c r="BC25" s="265">
        <v>5</v>
      </c>
      <c r="BD25" s="266"/>
      <c r="BE25" s="267"/>
      <c r="BF25" s="266"/>
      <c r="BG25" s="252">
        <v>13</v>
      </c>
      <c r="BH25" s="252"/>
      <c r="BI25" s="252"/>
      <c r="BJ25" s="257">
        <v>3</v>
      </c>
      <c r="BK25" s="262">
        <f t="shared" si="4"/>
        <v>13</v>
      </c>
      <c r="BL25" s="257">
        <v>4</v>
      </c>
      <c r="BM25" s="257">
        <v>4</v>
      </c>
      <c r="BN25" s="265">
        <v>6</v>
      </c>
      <c r="BO25" s="257">
        <v>4</v>
      </c>
      <c r="BP25" s="266"/>
      <c r="BQ25" s="271"/>
      <c r="BR25" s="269">
        <v>18</v>
      </c>
      <c r="BS25" s="269"/>
      <c r="BT25" s="269"/>
      <c r="BU25" s="269">
        <f t="shared" si="5"/>
        <v>18</v>
      </c>
      <c r="BV25" s="269">
        <v>3</v>
      </c>
      <c r="BW25" s="197">
        <v>13</v>
      </c>
      <c r="BX25" s="197"/>
      <c r="BY25" s="197">
        <v>1</v>
      </c>
      <c r="BZ25" s="195">
        <f t="shared" si="6"/>
        <v>14</v>
      </c>
      <c r="CA25" s="198">
        <v>4</v>
      </c>
      <c r="CB25" s="201">
        <v>6</v>
      </c>
      <c r="CC25" s="345">
        <v>14</v>
      </c>
      <c r="CD25" s="345">
        <v>1</v>
      </c>
      <c r="CE25" s="345">
        <v>1</v>
      </c>
      <c r="CF25" s="342">
        <f t="shared" si="11"/>
        <v>16</v>
      </c>
      <c r="CG25" s="345">
        <v>6</v>
      </c>
      <c r="CH25" s="346">
        <v>6</v>
      </c>
      <c r="CI25" s="346">
        <v>1</v>
      </c>
      <c r="CJ25" s="346">
        <v>1</v>
      </c>
      <c r="CK25" s="336">
        <v>16</v>
      </c>
      <c r="CL25" s="336">
        <v>1</v>
      </c>
      <c r="CM25" s="336">
        <v>1</v>
      </c>
      <c r="CN25" s="335">
        <f t="shared" si="7"/>
        <v>18</v>
      </c>
      <c r="CO25" s="336">
        <v>8</v>
      </c>
      <c r="CP25" s="362">
        <v>1</v>
      </c>
      <c r="CQ25" s="362"/>
      <c r="CR25" s="362"/>
      <c r="CS25" s="361">
        <f t="shared" si="8"/>
        <v>9</v>
      </c>
      <c r="CT25" s="199">
        <v>16</v>
      </c>
      <c r="CU25" s="199"/>
      <c r="CV25" s="199"/>
      <c r="CW25" s="233">
        <f t="shared" si="9"/>
        <v>16</v>
      </c>
      <c r="CX25" s="199">
        <v>4</v>
      </c>
      <c r="CY25" s="227">
        <v>1</v>
      </c>
      <c r="CZ25" s="227"/>
      <c r="DA25" s="227"/>
      <c r="DB25" s="235">
        <f t="shared" si="12"/>
        <v>7</v>
      </c>
      <c r="DC25" s="240">
        <v>4</v>
      </c>
      <c r="DD25" s="237"/>
      <c r="DE25" s="237"/>
      <c r="DF25" s="238">
        <v>3.5</v>
      </c>
      <c r="DG25" s="238"/>
      <c r="DH25" s="238"/>
      <c r="DI25" s="238">
        <f t="shared" si="10"/>
        <v>7.5</v>
      </c>
      <c r="DJ25" s="190" t="s">
        <v>686</v>
      </c>
      <c r="DK25" s="158"/>
      <c r="DL25" s="156" t="s">
        <v>43</v>
      </c>
      <c r="DO25" s="164"/>
      <c r="DQ25" s="167"/>
      <c r="DR25" s="153"/>
      <c r="DS25" s="174"/>
      <c r="DT25" s="153"/>
      <c r="DX25" s="110"/>
      <c r="DY25" s="110"/>
      <c r="DZ25" s="110"/>
    </row>
    <row r="26" spans="1:130" ht="70.5" customHeight="1" x14ac:dyDescent="0.35">
      <c r="A26" s="189">
        <v>26</v>
      </c>
      <c r="B26" s="190" t="s">
        <v>61</v>
      </c>
      <c r="C26" s="249" t="s">
        <v>113</v>
      </c>
      <c r="D26" s="272"/>
      <c r="E26" s="251"/>
      <c r="F26" s="251"/>
      <c r="G26" s="277">
        <v>12</v>
      </c>
      <c r="H26" s="277"/>
      <c r="I26" s="277"/>
      <c r="J26" s="253"/>
      <c r="K26" s="253"/>
      <c r="L26" s="253"/>
      <c r="M26" s="253"/>
      <c r="N26" s="251"/>
      <c r="O26" s="251"/>
      <c r="P26" s="251"/>
      <c r="Q26" s="254"/>
      <c r="R26" s="255">
        <f t="shared" si="0"/>
        <v>12</v>
      </c>
      <c r="S26" s="256">
        <v>3</v>
      </c>
      <c r="T26" s="257">
        <v>4</v>
      </c>
      <c r="U26" s="258"/>
      <c r="V26" s="277">
        <v>7</v>
      </c>
      <c r="W26" s="277"/>
      <c r="X26" s="277"/>
      <c r="Y26" s="253"/>
      <c r="Z26" s="253"/>
      <c r="AA26" s="253"/>
      <c r="AB26" s="253"/>
      <c r="AC26" s="251"/>
      <c r="AD26" s="251"/>
      <c r="AE26" s="251"/>
      <c r="AF26" s="254"/>
      <c r="AG26" s="255">
        <f t="shared" si="1"/>
        <v>7</v>
      </c>
      <c r="AH26" s="259">
        <v>2</v>
      </c>
      <c r="AI26" s="259"/>
      <c r="AJ26" s="259"/>
      <c r="AK26" s="260">
        <v>2</v>
      </c>
      <c r="AL26" s="261"/>
      <c r="AM26" s="257">
        <v>4</v>
      </c>
      <c r="AN26" s="258"/>
      <c r="AO26" s="277">
        <v>7</v>
      </c>
      <c r="AP26" s="277"/>
      <c r="AQ26" s="277"/>
      <c r="AR26" s="257">
        <v>2</v>
      </c>
      <c r="AS26" s="258"/>
      <c r="AT26" s="277">
        <v>8</v>
      </c>
      <c r="AU26" s="277"/>
      <c r="AV26" s="277"/>
      <c r="AW26" s="257">
        <v>4</v>
      </c>
      <c r="AX26" s="262">
        <f t="shared" si="2"/>
        <v>8</v>
      </c>
      <c r="AY26" s="263">
        <v>1.5</v>
      </c>
      <c r="AZ26" s="263"/>
      <c r="BA26" s="263"/>
      <c r="BB26" s="264">
        <f t="shared" si="3"/>
        <v>3.5</v>
      </c>
      <c r="BC26" s="265">
        <v>2</v>
      </c>
      <c r="BD26" s="266"/>
      <c r="BE26" s="267"/>
      <c r="BF26" s="266"/>
      <c r="BG26" s="277">
        <v>8</v>
      </c>
      <c r="BH26" s="277"/>
      <c r="BI26" s="277"/>
      <c r="BJ26" s="257">
        <v>4</v>
      </c>
      <c r="BK26" s="262">
        <f t="shared" si="4"/>
        <v>8</v>
      </c>
      <c r="BL26" s="257">
        <v>2</v>
      </c>
      <c r="BM26" s="257">
        <v>2</v>
      </c>
      <c r="BN26" s="265">
        <v>2</v>
      </c>
      <c r="BO26" s="257">
        <v>3</v>
      </c>
      <c r="BP26" s="270">
        <v>1</v>
      </c>
      <c r="BQ26" s="271"/>
      <c r="BR26" s="269">
        <v>6</v>
      </c>
      <c r="BS26" s="269"/>
      <c r="BT26" s="269"/>
      <c r="BU26" s="269">
        <f t="shared" si="5"/>
        <v>6</v>
      </c>
      <c r="BV26" s="269">
        <v>2</v>
      </c>
      <c r="BW26" s="197">
        <v>5</v>
      </c>
      <c r="BX26" s="197"/>
      <c r="BY26" s="197">
        <v>1</v>
      </c>
      <c r="BZ26" s="195">
        <f t="shared" si="6"/>
        <v>6</v>
      </c>
      <c r="CA26" s="198">
        <v>4</v>
      </c>
      <c r="CB26" s="201">
        <v>3</v>
      </c>
      <c r="CC26" s="345">
        <v>9</v>
      </c>
      <c r="CD26" s="345">
        <v>1</v>
      </c>
      <c r="CE26" s="345">
        <v>1</v>
      </c>
      <c r="CF26" s="342">
        <f t="shared" si="11"/>
        <v>11</v>
      </c>
      <c r="CG26" s="345">
        <v>7</v>
      </c>
      <c r="CH26" s="346">
        <v>6</v>
      </c>
      <c r="CI26" s="346">
        <v>1</v>
      </c>
      <c r="CJ26" s="346">
        <v>1</v>
      </c>
      <c r="CK26" s="336">
        <v>9</v>
      </c>
      <c r="CL26" s="336">
        <v>1</v>
      </c>
      <c r="CM26" s="336">
        <v>1</v>
      </c>
      <c r="CN26" s="335">
        <f t="shared" si="7"/>
        <v>11</v>
      </c>
      <c r="CO26" s="336">
        <v>7</v>
      </c>
      <c r="CP26" s="362"/>
      <c r="CQ26" s="362"/>
      <c r="CR26" s="362"/>
      <c r="CS26" s="361">
        <f t="shared" si="8"/>
        <v>8</v>
      </c>
      <c r="CT26" s="246">
        <v>6</v>
      </c>
      <c r="CU26" s="246"/>
      <c r="CV26" s="246"/>
      <c r="CW26" s="246">
        <f t="shared" si="9"/>
        <v>6</v>
      </c>
      <c r="CX26" s="246">
        <v>4</v>
      </c>
      <c r="CY26" s="227">
        <v>1</v>
      </c>
      <c r="CZ26" s="227"/>
      <c r="DA26" s="227"/>
      <c r="DB26" s="227">
        <f t="shared" si="12"/>
        <v>4</v>
      </c>
      <c r="DC26" s="240">
        <v>3</v>
      </c>
      <c r="DD26" s="237"/>
      <c r="DE26" s="237"/>
      <c r="DF26" s="238">
        <v>0</v>
      </c>
      <c r="DG26" s="238"/>
      <c r="DH26" s="238"/>
      <c r="DI26" s="238">
        <f t="shared" si="10"/>
        <v>3</v>
      </c>
      <c r="DJ26" s="190" t="s">
        <v>687</v>
      </c>
      <c r="DK26" s="158"/>
      <c r="DL26" s="156" t="s">
        <v>43</v>
      </c>
      <c r="DO26" s="164"/>
      <c r="DQ26" s="168"/>
      <c r="DR26" s="153"/>
      <c r="DS26" s="167"/>
      <c r="DT26" s="172"/>
      <c r="DX26" s="110"/>
      <c r="DY26" s="110"/>
      <c r="DZ26" s="110"/>
    </row>
    <row r="27" spans="1:130" ht="63.75" customHeight="1" x14ac:dyDescent="0.4">
      <c r="A27" s="32">
        <v>27</v>
      </c>
      <c r="B27" s="190" t="s">
        <v>62</v>
      </c>
      <c r="C27" s="249" t="s">
        <v>113</v>
      </c>
      <c r="D27" s="250"/>
      <c r="E27" s="251"/>
      <c r="F27" s="251"/>
      <c r="G27" s="252">
        <v>8</v>
      </c>
      <c r="H27" s="252"/>
      <c r="I27" s="252"/>
      <c r="J27" s="253"/>
      <c r="K27" s="253"/>
      <c r="L27" s="253"/>
      <c r="M27" s="253"/>
      <c r="N27" s="251"/>
      <c r="O27" s="251"/>
      <c r="P27" s="251"/>
      <c r="Q27" s="254"/>
      <c r="R27" s="255">
        <f t="shared" si="0"/>
        <v>8</v>
      </c>
      <c r="S27" s="256">
        <v>2</v>
      </c>
      <c r="T27" s="257">
        <v>2</v>
      </c>
      <c r="U27" s="258"/>
      <c r="V27" s="252">
        <v>10</v>
      </c>
      <c r="W27" s="252"/>
      <c r="X27" s="252"/>
      <c r="Y27" s="253"/>
      <c r="Z27" s="253"/>
      <c r="AA27" s="253"/>
      <c r="AB27" s="253"/>
      <c r="AC27" s="251"/>
      <c r="AD27" s="251"/>
      <c r="AE27" s="251"/>
      <c r="AF27" s="254"/>
      <c r="AG27" s="255">
        <f t="shared" si="1"/>
        <v>10</v>
      </c>
      <c r="AH27" s="259">
        <v>3</v>
      </c>
      <c r="AI27" s="259"/>
      <c r="AJ27" s="259"/>
      <c r="AK27" s="260"/>
      <c r="AL27" s="261">
        <v>1</v>
      </c>
      <c r="AM27" s="257">
        <v>2</v>
      </c>
      <c r="AN27" s="258"/>
      <c r="AO27" s="252">
        <v>10</v>
      </c>
      <c r="AP27" s="252"/>
      <c r="AQ27" s="252"/>
      <c r="AR27" s="257">
        <v>2</v>
      </c>
      <c r="AS27" s="258">
        <v>1</v>
      </c>
      <c r="AT27" s="252">
        <v>10</v>
      </c>
      <c r="AU27" s="252"/>
      <c r="AV27" s="252"/>
      <c r="AW27" s="257">
        <v>2</v>
      </c>
      <c r="AX27" s="262">
        <f t="shared" si="2"/>
        <v>10</v>
      </c>
      <c r="AY27" s="263">
        <v>1</v>
      </c>
      <c r="AZ27" s="263"/>
      <c r="BA27" s="263"/>
      <c r="BB27" s="264">
        <f t="shared" si="3"/>
        <v>4</v>
      </c>
      <c r="BC27" s="265">
        <v>2</v>
      </c>
      <c r="BD27" s="266"/>
      <c r="BE27" s="267"/>
      <c r="BF27" s="266"/>
      <c r="BG27" s="252">
        <v>9</v>
      </c>
      <c r="BH27" s="252"/>
      <c r="BI27" s="252"/>
      <c r="BJ27" s="257">
        <v>2</v>
      </c>
      <c r="BK27" s="262">
        <f t="shared" si="4"/>
        <v>9</v>
      </c>
      <c r="BL27" s="257">
        <v>3</v>
      </c>
      <c r="BM27" s="257">
        <v>3</v>
      </c>
      <c r="BN27" s="265">
        <v>2</v>
      </c>
      <c r="BO27" s="257">
        <v>3</v>
      </c>
      <c r="BP27" s="266"/>
      <c r="BQ27" s="271"/>
      <c r="BR27" s="269">
        <v>11</v>
      </c>
      <c r="BS27" s="269"/>
      <c r="BT27" s="269"/>
      <c r="BU27" s="269">
        <f t="shared" si="5"/>
        <v>11</v>
      </c>
      <c r="BV27" s="269">
        <v>3</v>
      </c>
      <c r="BW27" s="197">
        <v>12</v>
      </c>
      <c r="BX27" s="197"/>
      <c r="BY27" s="197"/>
      <c r="BZ27" s="195">
        <f t="shared" si="6"/>
        <v>12</v>
      </c>
      <c r="CA27" s="198">
        <v>3</v>
      </c>
      <c r="CB27" s="201">
        <v>4</v>
      </c>
      <c r="CC27" s="345">
        <v>15</v>
      </c>
      <c r="CD27" s="345"/>
      <c r="CE27" s="345"/>
      <c r="CF27" s="342">
        <f t="shared" si="11"/>
        <v>15</v>
      </c>
      <c r="CG27" s="345">
        <v>4</v>
      </c>
      <c r="CH27" s="346">
        <v>6</v>
      </c>
      <c r="CI27" s="346"/>
      <c r="CJ27" s="346"/>
      <c r="CK27" s="336">
        <v>15</v>
      </c>
      <c r="CL27" s="336"/>
      <c r="CM27" s="336"/>
      <c r="CN27" s="335">
        <f t="shared" si="7"/>
        <v>15</v>
      </c>
      <c r="CO27" s="336">
        <v>4</v>
      </c>
      <c r="CP27" s="362"/>
      <c r="CQ27" s="362"/>
      <c r="CR27" s="362"/>
      <c r="CS27" s="361">
        <f t="shared" si="8"/>
        <v>6</v>
      </c>
      <c r="CT27" s="199">
        <v>14</v>
      </c>
      <c r="CU27" s="199"/>
      <c r="CV27" s="199"/>
      <c r="CW27" s="233">
        <f t="shared" si="9"/>
        <v>14</v>
      </c>
      <c r="CX27" s="199">
        <v>3</v>
      </c>
      <c r="CY27" s="227">
        <v>1.5</v>
      </c>
      <c r="CZ27" s="227"/>
      <c r="DA27" s="227"/>
      <c r="DB27" s="235">
        <f t="shared" si="12"/>
        <v>5.5</v>
      </c>
      <c r="DC27" s="240">
        <v>3</v>
      </c>
      <c r="DD27" s="237"/>
      <c r="DE27" s="237"/>
      <c r="DF27" s="238">
        <v>2</v>
      </c>
      <c r="DG27" s="238"/>
      <c r="DH27" s="238"/>
      <c r="DI27" s="238">
        <f t="shared" si="10"/>
        <v>5</v>
      </c>
      <c r="DJ27" s="190" t="s">
        <v>660</v>
      </c>
      <c r="DK27" s="158"/>
      <c r="DL27" s="156" t="s">
        <v>43</v>
      </c>
      <c r="DO27" s="164"/>
      <c r="DQ27" s="168"/>
      <c r="DR27" s="153"/>
      <c r="DS27" s="167"/>
      <c r="DT27" s="153"/>
      <c r="DX27" s="110"/>
      <c r="DY27" s="110"/>
      <c r="DZ27" s="110"/>
    </row>
    <row r="28" spans="1:130" ht="78" customHeight="1" x14ac:dyDescent="0.4">
      <c r="A28" s="32">
        <v>28</v>
      </c>
      <c r="B28" s="190" t="s">
        <v>85</v>
      </c>
      <c r="C28" s="249" t="s">
        <v>113</v>
      </c>
      <c r="D28" s="250"/>
      <c r="E28" s="251"/>
      <c r="F28" s="251"/>
      <c r="G28" s="252">
        <v>11</v>
      </c>
      <c r="H28" s="252">
        <v>2</v>
      </c>
      <c r="I28" s="252">
        <v>1</v>
      </c>
      <c r="J28" s="253"/>
      <c r="K28" s="253"/>
      <c r="L28" s="253"/>
      <c r="M28" s="253"/>
      <c r="N28" s="251"/>
      <c r="O28" s="251"/>
      <c r="P28" s="251"/>
      <c r="Q28" s="254"/>
      <c r="R28" s="255">
        <f t="shared" ref="R28:R39" si="13">SUM(G28:Q28)</f>
        <v>14</v>
      </c>
      <c r="S28" s="256">
        <v>2</v>
      </c>
      <c r="T28" s="257">
        <v>3</v>
      </c>
      <c r="U28" s="258"/>
      <c r="V28" s="252">
        <v>10</v>
      </c>
      <c r="W28" s="252">
        <v>1</v>
      </c>
      <c r="X28" s="252">
        <v>1</v>
      </c>
      <c r="Y28" s="253"/>
      <c r="Z28" s="253"/>
      <c r="AA28" s="253"/>
      <c r="AB28" s="253"/>
      <c r="AC28" s="251"/>
      <c r="AD28" s="251"/>
      <c r="AE28" s="251"/>
      <c r="AF28" s="254"/>
      <c r="AG28" s="255">
        <f t="shared" si="1"/>
        <v>12</v>
      </c>
      <c r="AH28" s="259">
        <v>4</v>
      </c>
      <c r="AI28" s="259"/>
      <c r="AJ28" s="259"/>
      <c r="AK28" s="260"/>
      <c r="AL28" s="261">
        <v>1</v>
      </c>
      <c r="AM28" s="257">
        <v>3</v>
      </c>
      <c r="AN28" s="258"/>
      <c r="AO28" s="252">
        <v>10</v>
      </c>
      <c r="AP28" s="252">
        <v>1</v>
      </c>
      <c r="AQ28" s="252">
        <v>1</v>
      </c>
      <c r="AR28" s="257">
        <v>3</v>
      </c>
      <c r="AS28" s="258">
        <v>1</v>
      </c>
      <c r="AT28" s="252">
        <v>13</v>
      </c>
      <c r="AU28" s="252">
        <v>1</v>
      </c>
      <c r="AV28" s="252">
        <v>1</v>
      </c>
      <c r="AW28" s="257">
        <v>3</v>
      </c>
      <c r="AX28" s="262">
        <f t="shared" si="2"/>
        <v>15</v>
      </c>
      <c r="AY28" s="263">
        <v>2.5</v>
      </c>
      <c r="AZ28" s="263"/>
      <c r="BA28" s="263"/>
      <c r="BB28" s="264">
        <f t="shared" si="3"/>
        <v>6.5</v>
      </c>
      <c r="BC28" s="265">
        <v>3</v>
      </c>
      <c r="BD28" s="266"/>
      <c r="BE28" s="267"/>
      <c r="BF28" s="266"/>
      <c r="BG28" s="252">
        <v>11</v>
      </c>
      <c r="BH28" s="252"/>
      <c r="BI28" s="252">
        <v>1</v>
      </c>
      <c r="BJ28" s="257">
        <v>3</v>
      </c>
      <c r="BK28" s="262">
        <f t="shared" si="4"/>
        <v>12</v>
      </c>
      <c r="BL28" s="257">
        <v>4</v>
      </c>
      <c r="BM28" s="257">
        <v>4</v>
      </c>
      <c r="BN28" s="265">
        <v>3</v>
      </c>
      <c r="BO28" s="257">
        <v>2</v>
      </c>
      <c r="BP28" s="266"/>
      <c r="BQ28" s="271"/>
      <c r="BR28" s="269">
        <v>7</v>
      </c>
      <c r="BS28" s="269"/>
      <c r="BT28" s="269"/>
      <c r="BU28" s="269">
        <f t="shared" si="5"/>
        <v>7</v>
      </c>
      <c r="BV28" s="269">
        <v>2</v>
      </c>
      <c r="BW28" s="197">
        <v>13</v>
      </c>
      <c r="BX28" s="197"/>
      <c r="BY28" s="197"/>
      <c r="BZ28" s="195">
        <f t="shared" si="6"/>
        <v>13</v>
      </c>
      <c r="CA28" s="198">
        <v>6</v>
      </c>
      <c r="CB28" s="201">
        <v>6</v>
      </c>
      <c r="CC28" s="345">
        <v>11</v>
      </c>
      <c r="CD28" s="345"/>
      <c r="CE28" s="345">
        <v>1</v>
      </c>
      <c r="CF28" s="342">
        <f t="shared" si="11"/>
        <v>12</v>
      </c>
      <c r="CG28" s="345">
        <v>5</v>
      </c>
      <c r="CH28" s="346">
        <v>6</v>
      </c>
      <c r="CI28" s="346"/>
      <c r="CJ28" s="346">
        <v>1</v>
      </c>
      <c r="CK28" s="336">
        <v>13</v>
      </c>
      <c r="CL28" s="336"/>
      <c r="CM28" s="336">
        <v>1</v>
      </c>
      <c r="CN28" s="335">
        <f t="shared" si="7"/>
        <v>14</v>
      </c>
      <c r="CO28" s="336">
        <v>5</v>
      </c>
      <c r="CP28" s="362"/>
      <c r="CQ28" s="362"/>
      <c r="CR28" s="362"/>
      <c r="CS28" s="361">
        <f t="shared" si="8"/>
        <v>7</v>
      </c>
      <c r="CT28" s="199">
        <v>14</v>
      </c>
      <c r="CU28" s="199"/>
      <c r="CV28" s="199"/>
      <c r="CW28" s="233">
        <f t="shared" si="9"/>
        <v>14</v>
      </c>
      <c r="CX28" s="199">
        <v>6</v>
      </c>
      <c r="CY28" s="227">
        <v>0.5</v>
      </c>
      <c r="CZ28" s="227"/>
      <c r="DA28" s="227"/>
      <c r="DB28" s="235">
        <f t="shared" si="12"/>
        <v>6.5</v>
      </c>
      <c r="DC28" s="240">
        <v>2</v>
      </c>
      <c r="DD28" s="237"/>
      <c r="DE28" s="237"/>
      <c r="DF28" s="238">
        <v>1</v>
      </c>
      <c r="DG28" s="238"/>
      <c r="DH28" s="238"/>
      <c r="DI28" s="238">
        <f t="shared" si="10"/>
        <v>3</v>
      </c>
      <c r="DJ28" s="190" t="s">
        <v>682</v>
      </c>
      <c r="DK28" s="158"/>
      <c r="DL28" s="156" t="s">
        <v>43</v>
      </c>
      <c r="DO28" s="164"/>
      <c r="DQ28" s="168"/>
      <c r="DR28" s="153"/>
      <c r="DS28" s="167"/>
      <c r="DT28" s="153"/>
      <c r="DX28" s="110"/>
      <c r="DY28" s="110"/>
      <c r="DZ28" s="110"/>
    </row>
    <row r="29" spans="1:130" ht="99.75" customHeight="1" x14ac:dyDescent="0.4">
      <c r="A29" s="32">
        <v>30</v>
      </c>
      <c r="B29" s="190" t="s">
        <v>552</v>
      </c>
      <c r="C29" s="249" t="s">
        <v>113</v>
      </c>
      <c r="D29" s="250" t="s">
        <v>319</v>
      </c>
      <c r="E29" s="251"/>
      <c r="F29" s="251"/>
      <c r="G29" s="252">
        <v>26</v>
      </c>
      <c r="H29" s="252"/>
      <c r="I29" s="252">
        <v>1</v>
      </c>
      <c r="J29" s="253"/>
      <c r="K29" s="253"/>
      <c r="L29" s="253"/>
      <c r="M29" s="253"/>
      <c r="N29" s="251"/>
      <c r="O29" s="251"/>
      <c r="P29" s="251"/>
      <c r="Q29" s="254"/>
      <c r="R29" s="255">
        <f t="shared" si="13"/>
        <v>27</v>
      </c>
      <c r="S29" s="256">
        <v>5</v>
      </c>
      <c r="T29" s="257">
        <v>5</v>
      </c>
      <c r="U29" s="258">
        <v>1</v>
      </c>
      <c r="V29" s="252">
        <v>21</v>
      </c>
      <c r="W29" s="252"/>
      <c r="X29" s="252">
        <v>1</v>
      </c>
      <c r="Y29" s="253"/>
      <c r="Z29" s="253"/>
      <c r="AA29" s="253"/>
      <c r="AB29" s="253"/>
      <c r="AC29" s="251"/>
      <c r="AD29" s="251"/>
      <c r="AE29" s="251"/>
      <c r="AF29" s="254"/>
      <c r="AG29" s="255">
        <f t="shared" si="1"/>
        <v>22</v>
      </c>
      <c r="AH29" s="259">
        <v>6</v>
      </c>
      <c r="AI29" s="259"/>
      <c r="AJ29" s="259"/>
      <c r="AK29" s="260"/>
      <c r="AL29" s="261"/>
      <c r="AM29" s="257">
        <v>5</v>
      </c>
      <c r="AN29" s="258">
        <v>1</v>
      </c>
      <c r="AO29" s="252">
        <v>21</v>
      </c>
      <c r="AP29" s="252"/>
      <c r="AQ29" s="252">
        <v>1</v>
      </c>
      <c r="AR29" s="257">
        <v>5</v>
      </c>
      <c r="AS29" s="258">
        <v>1</v>
      </c>
      <c r="AT29" s="252">
        <v>23</v>
      </c>
      <c r="AU29" s="252"/>
      <c r="AV29" s="252">
        <v>1</v>
      </c>
      <c r="AW29" s="257">
        <v>5</v>
      </c>
      <c r="AX29" s="262">
        <f t="shared" si="2"/>
        <v>24</v>
      </c>
      <c r="AY29" s="263">
        <v>5</v>
      </c>
      <c r="AZ29" s="263"/>
      <c r="BA29" s="263"/>
      <c r="BB29" s="264">
        <f t="shared" si="3"/>
        <v>11</v>
      </c>
      <c r="BC29" s="265">
        <v>6</v>
      </c>
      <c r="BD29" s="266"/>
      <c r="BE29" s="267"/>
      <c r="BF29" s="266"/>
      <c r="BG29" s="252">
        <v>21</v>
      </c>
      <c r="BH29" s="252"/>
      <c r="BI29" s="252">
        <v>1</v>
      </c>
      <c r="BJ29" s="257">
        <v>5</v>
      </c>
      <c r="BK29" s="262">
        <f t="shared" si="4"/>
        <v>22</v>
      </c>
      <c r="BL29" s="257">
        <v>6</v>
      </c>
      <c r="BM29" s="257">
        <v>6</v>
      </c>
      <c r="BN29" s="265">
        <v>7</v>
      </c>
      <c r="BO29" s="257">
        <v>7</v>
      </c>
      <c r="BP29" s="270">
        <v>1</v>
      </c>
      <c r="BQ29" s="273" t="s">
        <v>326</v>
      </c>
      <c r="BR29" s="269">
        <v>20</v>
      </c>
      <c r="BS29" s="269"/>
      <c r="BT29" s="269">
        <v>1</v>
      </c>
      <c r="BU29" s="269">
        <f t="shared" si="5"/>
        <v>21</v>
      </c>
      <c r="BV29" s="269">
        <v>8</v>
      </c>
      <c r="BW29" s="197">
        <v>17</v>
      </c>
      <c r="BX29" s="197"/>
      <c r="BY29" s="197">
        <v>1</v>
      </c>
      <c r="BZ29" s="195">
        <f t="shared" si="6"/>
        <v>18</v>
      </c>
      <c r="CA29" s="198">
        <v>7</v>
      </c>
      <c r="CB29" s="201">
        <v>7</v>
      </c>
      <c r="CC29" s="345">
        <v>13</v>
      </c>
      <c r="CD29" s="345">
        <v>1</v>
      </c>
      <c r="CE29" s="345">
        <v>1</v>
      </c>
      <c r="CF29" s="342">
        <f t="shared" si="11"/>
        <v>15</v>
      </c>
      <c r="CG29" s="345">
        <v>8</v>
      </c>
      <c r="CH29" s="346">
        <v>7</v>
      </c>
      <c r="CI29" s="346">
        <v>1</v>
      </c>
      <c r="CJ29" s="346">
        <v>1</v>
      </c>
      <c r="CK29" s="336">
        <v>17</v>
      </c>
      <c r="CL29" s="336">
        <v>1</v>
      </c>
      <c r="CM29" s="336">
        <v>1</v>
      </c>
      <c r="CN29" s="335">
        <f t="shared" si="7"/>
        <v>19</v>
      </c>
      <c r="CO29" s="336">
        <v>7</v>
      </c>
      <c r="CP29" s="362"/>
      <c r="CQ29" s="362"/>
      <c r="CR29" s="362"/>
      <c r="CS29" s="361">
        <f t="shared" si="8"/>
        <v>9</v>
      </c>
      <c r="CT29" s="199">
        <v>18</v>
      </c>
      <c r="CU29" s="199"/>
      <c r="CV29" s="199">
        <v>1</v>
      </c>
      <c r="CW29" s="233">
        <f t="shared" si="9"/>
        <v>19</v>
      </c>
      <c r="CX29" s="199">
        <v>7</v>
      </c>
      <c r="CY29" s="227">
        <v>1</v>
      </c>
      <c r="CZ29" s="227"/>
      <c r="DA29" s="227">
        <v>1</v>
      </c>
      <c r="DB29" s="235">
        <f t="shared" si="12"/>
        <v>9</v>
      </c>
      <c r="DC29" s="240">
        <v>6</v>
      </c>
      <c r="DD29" s="237"/>
      <c r="DE29" s="237"/>
      <c r="DF29" s="238">
        <v>3.5</v>
      </c>
      <c r="DG29" s="238"/>
      <c r="DH29" s="238">
        <v>1</v>
      </c>
      <c r="DI29" s="238">
        <f t="shared" si="10"/>
        <v>10.5</v>
      </c>
      <c r="DJ29" s="190" t="s">
        <v>670</v>
      </c>
      <c r="DK29" s="158"/>
      <c r="DL29" s="156" t="s">
        <v>43</v>
      </c>
      <c r="DO29" s="164"/>
      <c r="DQ29" s="168"/>
      <c r="DR29" s="153"/>
      <c r="DS29" s="173"/>
      <c r="DT29" s="153"/>
      <c r="DX29" s="110"/>
      <c r="DY29" s="110"/>
      <c r="DZ29" s="110"/>
    </row>
    <row r="30" spans="1:130" ht="48.75" customHeight="1" x14ac:dyDescent="0.4">
      <c r="A30" s="32">
        <v>31</v>
      </c>
      <c r="B30" s="190" t="s">
        <v>553</v>
      </c>
      <c r="C30" s="249" t="s">
        <v>113</v>
      </c>
      <c r="D30" s="272" t="s">
        <v>320</v>
      </c>
      <c r="E30" s="251"/>
      <c r="F30" s="251"/>
      <c r="G30" s="252">
        <v>19</v>
      </c>
      <c r="H30" s="252"/>
      <c r="I30" s="252">
        <v>1</v>
      </c>
      <c r="J30" s="253"/>
      <c r="K30" s="253"/>
      <c r="L30" s="253"/>
      <c r="M30" s="253"/>
      <c r="N30" s="251"/>
      <c r="O30" s="251"/>
      <c r="P30" s="251"/>
      <c r="Q30" s="280"/>
      <c r="R30" s="255">
        <f t="shared" si="13"/>
        <v>20</v>
      </c>
      <c r="S30" s="256">
        <v>4</v>
      </c>
      <c r="T30" s="257">
        <v>4</v>
      </c>
      <c r="U30" s="258"/>
      <c r="V30" s="252">
        <v>15</v>
      </c>
      <c r="W30" s="252"/>
      <c r="X30" s="252">
        <v>1</v>
      </c>
      <c r="Y30" s="253"/>
      <c r="Z30" s="253"/>
      <c r="AA30" s="253"/>
      <c r="AB30" s="253"/>
      <c r="AC30" s="251"/>
      <c r="AD30" s="251"/>
      <c r="AE30" s="251"/>
      <c r="AF30" s="280"/>
      <c r="AG30" s="255">
        <f t="shared" si="1"/>
        <v>16</v>
      </c>
      <c r="AH30" s="259">
        <v>4</v>
      </c>
      <c r="AI30" s="259"/>
      <c r="AJ30" s="259"/>
      <c r="AK30" s="260"/>
      <c r="AL30" s="261"/>
      <c r="AM30" s="257">
        <v>4</v>
      </c>
      <c r="AN30" s="258"/>
      <c r="AO30" s="252">
        <v>15</v>
      </c>
      <c r="AP30" s="252"/>
      <c r="AQ30" s="252">
        <v>1</v>
      </c>
      <c r="AR30" s="257">
        <v>4</v>
      </c>
      <c r="AS30" s="258"/>
      <c r="AT30" s="252">
        <v>13</v>
      </c>
      <c r="AU30" s="252"/>
      <c r="AV30" s="252">
        <v>1</v>
      </c>
      <c r="AW30" s="257">
        <v>4</v>
      </c>
      <c r="AX30" s="262">
        <f t="shared" si="2"/>
        <v>14</v>
      </c>
      <c r="AY30" s="263">
        <v>3</v>
      </c>
      <c r="AZ30" s="263"/>
      <c r="BA30" s="263">
        <v>1</v>
      </c>
      <c r="BB30" s="264">
        <f t="shared" si="3"/>
        <v>8</v>
      </c>
      <c r="BC30" s="265">
        <v>4</v>
      </c>
      <c r="BD30" s="266"/>
      <c r="BE30" s="267">
        <v>0.5</v>
      </c>
      <c r="BF30" s="266"/>
      <c r="BG30" s="252">
        <v>10</v>
      </c>
      <c r="BH30" s="252"/>
      <c r="BI30" s="252"/>
      <c r="BJ30" s="257">
        <v>4</v>
      </c>
      <c r="BK30" s="262">
        <f t="shared" si="4"/>
        <v>10</v>
      </c>
      <c r="BL30" s="257">
        <v>4</v>
      </c>
      <c r="BM30" s="257">
        <v>4</v>
      </c>
      <c r="BN30" s="265">
        <v>1</v>
      </c>
      <c r="BO30" s="257">
        <v>3</v>
      </c>
      <c r="BP30" s="266"/>
      <c r="BQ30" s="271">
        <v>1</v>
      </c>
      <c r="BR30" s="269">
        <v>11</v>
      </c>
      <c r="BS30" s="269"/>
      <c r="BT30" s="269"/>
      <c r="BU30" s="269">
        <f t="shared" si="5"/>
        <v>11</v>
      </c>
      <c r="BV30" s="269">
        <v>3</v>
      </c>
      <c r="BW30" s="197">
        <v>8</v>
      </c>
      <c r="BX30" s="197"/>
      <c r="BY30" s="197"/>
      <c r="BZ30" s="195">
        <f t="shared" si="6"/>
        <v>8</v>
      </c>
      <c r="CA30" s="198">
        <v>2</v>
      </c>
      <c r="CB30" s="201">
        <v>4</v>
      </c>
      <c r="CC30" s="345">
        <v>5</v>
      </c>
      <c r="CD30" s="345"/>
      <c r="CE30" s="345"/>
      <c r="CF30" s="342">
        <f t="shared" si="11"/>
        <v>5</v>
      </c>
      <c r="CG30" s="345">
        <v>3</v>
      </c>
      <c r="CH30" s="346">
        <v>3</v>
      </c>
      <c r="CI30" s="346"/>
      <c r="CJ30" s="346"/>
      <c r="CK30" s="336">
        <v>6</v>
      </c>
      <c r="CL30" s="336"/>
      <c r="CM30" s="336"/>
      <c r="CN30" s="335">
        <f t="shared" si="7"/>
        <v>6</v>
      </c>
      <c r="CO30" s="336">
        <v>3</v>
      </c>
      <c r="CP30" s="362">
        <v>0.5</v>
      </c>
      <c r="CQ30" s="362"/>
      <c r="CR30" s="362"/>
      <c r="CS30" s="361">
        <f t="shared" si="8"/>
        <v>3.5</v>
      </c>
      <c r="CT30" s="199">
        <v>8</v>
      </c>
      <c r="CU30" s="199"/>
      <c r="CV30" s="199"/>
      <c r="CW30" s="233">
        <f t="shared" si="9"/>
        <v>8</v>
      </c>
      <c r="CX30" s="199">
        <v>2</v>
      </c>
      <c r="CY30" s="227"/>
      <c r="CZ30" s="227"/>
      <c r="DA30" s="227"/>
      <c r="DB30" s="235">
        <f t="shared" si="12"/>
        <v>4</v>
      </c>
      <c r="DC30" s="240">
        <v>3</v>
      </c>
      <c r="DD30" s="237"/>
      <c r="DE30" s="237"/>
      <c r="DF30" s="238">
        <v>3</v>
      </c>
      <c r="DG30" s="238"/>
      <c r="DH30" s="238"/>
      <c r="DI30" s="238">
        <f t="shared" si="10"/>
        <v>6</v>
      </c>
      <c r="DJ30" s="190" t="s">
        <v>656</v>
      </c>
      <c r="DK30" s="158"/>
      <c r="DL30" s="156" t="s">
        <v>43</v>
      </c>
      <c r="DO30" s="164"/>
      <c r="DQ30" s="168"/>
      <c r="DR30" s="153"/>
      <c r="DS30" s="167"/>
      <c r="DT30" s="153"/>
      <c r="DX30" s="110"/>
      <c r="DY30" s="110"/>
      <c r="DZ30" s="110"/>
    </row>
    <row r="31" spans="1:130" ht="99" customHeight="1" x14ac:dyDescent="0.4">
      <c r="A31" s="189">
        <v>32</v>
      </c>
      <c r="B31" s="190" t="s">
        <v>64</v>
      </c>
      <c r="C31" s="249" t="s">
        <v>113</v>
      </c>
      <c r="D31" s="250"/>
      <c r="E31" s="251"/>
      <c r="F31" s="251"/>
      <c r="G31" s="252">
        <v>12</v>
      </c>
      <c r="H31" s="252">
        <v>1</v>
      </c>
      <c r="I31" s="252">
        <v>1</v>
      </c>
      <c r="J31" s="253"/>
      <c r="K31" s="253"/>
      <c r="L31" s="253"/>
      <c r="M31" s="253"/>
      <c r="N31" s="251"/>
      <c r="O31" s="251"/>
      <c r="P31" s="251"/>
      <c r="Q31" s="254"/>
      <c r="R31" s="255">
        <f t="shared" si="13"/>
        <v>14</v>
      </c>
      <c r="S31" s="256">
        <v>4</v>
      </c>
      <c r="T31" s="257">
        <v>3</v>
      </c>
      <c r="U31" s="258">
        <v>1</v>
      </c>
      <c r="V31" s="252">
        <v>11</v>
      </c>
      <c r="W31" s="252"/>
      <c r="X31" s="252">
        <v>1</v>
      </c>
      <c r="Y31" s="253"/>
      <c r="Z31" s="253"/>
      <c r="AA31" s="253"/>
      <c r="AB31" s="253"/>
      <c r="AC31" s="251"/>
      <c r="AD31" s="251"/>
      <c r="AE31" s="251"/>
      <c r="AF31" s="254"/>
      <c r="AG31" s="255">
        <f t="shared" si="1"/>
        <v>12</v>
      </c>
      <c r="AH31" s="259">
        <v>4</v>
      </c>
      <c r="AI31" s="259"/>
      <c r="AJ31" s="259"/>
      <c r="AK31" s="260"/>
      <c r="AL31" s="261"/>
      <c r="AM31" s="257">
        <v>3</v>
      </c>
      <c r="AN31" s="258">
        <v>1</v>
      </c>
      <c r="AO31" s="252">
        <v>11</v>
      </c>
      <c r="AP31" s="252"/>
      <c r="AQ31" s="252">
        <v>1</v>
      </c>
      <c r="AR31" s="257">
        <v>3</v>
      </c>
      <c r="AS31" s="258">
        <v>1</v>
      </c>
      <c r="AT31" s="252">
        <v>16</v>
      </c>
      <c r="AU31" s="252"/>
      <c r="AV31" s="252">
        <v>2</v>
      </c>
      <c r="AW31" s="257">
        <v>3</v>
      </c>
      <c r="AX31" s="262">
        <f t="shared" si="2"/>
        <v>18</v>
      </c>
      <c r="AY31" s="263">
        <v>3.5</v>
      </c>
      <c r="AZ31" s="263">
        <v>0.5</v>
      </c>
      <c r="BA31" s="263">
        <v>1</v>
      </c>
      <c r="BB31" s="264">
        <f t="shared" si="3"/>
        <v>9</v>
      </c>
      <c r="BC31" s="265">
        <v>6</v>
      </c>
      <c r="BD31" s="267">
        <v>0.5</v>
      </c>
      <c r="BE31" s="267"/>
      <c r="BF31" s="266"/>
      <c r="BG31" s="252">
        <v>15</v>
      </c>
      <c r="BH31" s="252"/>
      <c r="BI31" s="252">
        <v>2</v>
      </c>
      <c r="BJ31" s="257">
        <v>3</v>
      </c>
      <c r="BK31" s="262">
        <f t="shared" si="4"/>
        <v>17</v>
      </c>
      <c r="BL31" s="257">
        <v>3</v>
      </c>
      <c r="BM31" s="257">
        <v>3</v>
      </c>
      <c r="BN31" s="265">
        <v>6</v>
      </c>
      <c r="BO31" s="257">
        <v>4</v>
      </c>
      <c r="BP31" s="270">
        <v>1</v>
      </c>
      <c r="BQ31" s="271"/>
      <c r="BR31" s="269">
        <v>22</v>
      </c>
      <c r="BS31" s="269"/>
      <c r="BT31" s="269">
        <v>1</v>
      </c>
      <c r="BU31" s="269">
        <f t="shared" si="5"/>
        <v>23</v>
      </c>
      <c r="BV31" s="269">
        <v>5</v>
      </c>
      <c r="BW31" s="197">
        <v>16</v>
      </c>
      <c r="BX31" s="197">
        <v>1</v>
      </c>
      <c r="BY31" s="197">
        <v>1</v>
      </c>
      <c r="BZ31" s="195">
        <f t="shared" si="6"/>
        <v>18</v>
      </c>
      <c r="CA31" s="198">
        <v>4</v>
      </c>
      <c r="CB31" s="201">
        <v>7</v>
      </c>
      <c r="CC31" s="345">
        <v>16</v>
      </c>
      <c r="CD31" s="345">
        <v>1</v>
      </c>
      <c r="CE31" s="345"/>
      <c r="CF31" s="342">
        <f t="shared" si="11"/>
        <v>17</v>
      </c>
      <c r="CG31" s="345">
        <v>5</v>
      </c>
      <c r="CH31" s="346">
        <v>7</v>
      </c>
      <c r="CI31" s="346">
        <v>1</v>
      </c>
      <c r="CJ31" s="346"/>
      <c r="CK31" s="336">
        <v>15</v>
      </c>
      <c r="CL31" s="336">
        <v>1</v>
      </c>
      <c r="CM31" s="336"/>
      <c r="CN31" s="335">
        <f t="shared" si="7"/>
        <v>16</v>
      </c>
      <c r="CO31" s="336">
        <v>4</v>
      </c>
      <c r="CP31" s="362"/>
      <c r="CQ31" s="362"/>
      <c r="CR31" s="362"/>
      <c r="CS31" s="361">
        <f t="shared" si="8"/>
        <v>8</v>
      </c>
      <c r="CT31" s="199">
        <v>19</v>
      </c>
      <c r="CU31" s="199">
        <v>1</v>
      </c>
      <c r="CV31" s="199">
        <v>1</v>
      </c>
      <c r="CW31" s="233">
        <f t="shared" si="9"/>
        <v>21</v>
      </c>
      <c r="CX31" s="199">
        <v>4</v>
      </c>
      <c r="CY31" s="227">
        <v>0.5</v>
      </c>
      <c r="CZ31" s="227">
        <v>1</v>
      </c>
      <c r="DA31" s="227">
        <v>1</v>
      </c>
      <c r="DB31" s="235">
        <f t="shared" si="12"/>
        <v>9.5</v>
      </c>
      <c r="DC31" s="240">
        <v>5</v>
      </c>
      <c r="DD31" s="237"/>
      <c r="DE31" s="237"/>
      <c r="DF31" s="238">
        <v>4</v>
      </c>
      <c r="DG31" s="238"/>
      <c r="DH31" s="238">
        <v>1</v>
      </c>
      <c r="DI31" s="238">
        <f t="shared" si="10"/>
        <v>10</v>
      </c>
      <c r="DJ31" s="190" t="s">
        <v>685</v>
      </c>
      <c r="DK31" s="158"/>
      <c r="DL31" s="156" t="s">
        <v>43</v>
      </c>
      <c r="DM31" s="360"/>
      <c r="DO31" s="164"/>
      <c r="DQ31" s="168"/>
      <c r="DR31" s="153"/>
      <c r="DS31" s="167"/>
      <c r="DT31" s="153"/>
      <c r="DX31" s="110"/>
      <c r="DY31" s="110"/>
      <c r="DZ31" s="110"/>
    </row>
    <row r="32" spans="1:130" ht="89.25" customHeight="1" x14ac:dyDescent="0.4">
      <c r="A32" s="32">
        <v>33</v>
      </c>
      <c r="B32" s="190" t="s">
        <v>554</v>
      </c>
      <c r="C32" s="249" t="s">
        <v>113</v>
      </c>
      <c r="D32" s="250" t="s">
        <v>319</v>
      </c>
      <c r="E32" s="251"/>
      <c r="F32" s="251"/>
      <c r="G32" s="252">
        <v>13</v>
      </c>
      <c r="H32" s="252"/>
      <c r="I32" s="252">
        <v>1</v>
      </c>
      <c r="J32" s="253"/>
      <c r="K32" s="253"/>
      <c r="L32" s="253"/>
      <c r="M32" s="253"/>
      <c r="N32" s="251"/>
      <c r="O32" s="251"/>
      <c r="P32" s="251"/>
      <c r="Q32" s="254"/>
      <c r="R32" s="255">
        <f t="shared" si="13"/>
        <v>14</v>
      </c>
      <c r="S32" s="256">
        <v>5</v>
      </c>
      <c r="T32" s="257">
        <v>4</v>
      </c>
      <c r="U32" s="258"/>
      <c r="V32" s="252">
        <v>9</v>
      </c>
      <c r="W32" s="252"/>
      <c r="X32" s="252">
        <v>3</v>
      </c>
      <c r="Y32" s="253"/>
      <c r="Z32" s="253"/>
      <c r="AA32" s="253"/>
      <c r="AB32" s="253"/>
      <c r="AC32" s="251"/>
      <c r="AD32" s="251"/>
      <c r="AE32" s="251"/>
      <c r="AF32" s="254"/>
      <c r="AG32" s="255">
        <f t="shared" si="1"/>
        <v>12</v>
      </c>
      <c r="AH32" s="259">
        <v>4</v>
      </c>
      <c r="AI32" s="259"/>
      <c r="AJ32" s="259"/>
      <c r="AK32" s="260"/>
      <c r="AL32" s="261"/>
      <c r="AM32" s="257">
        <v>4</v>
      </c>
      <c r="AN32" s="258"/>
      <c r="AO32" s="252">
        <v>9</v>
      </c>
      <c r="AP32" s="252"/>
      <c r="AQ32" s="252">
        <v>3</v>
      </c>
      <c r="AR32" s="257">
        <v>4</v>
      </c>
      <c r="AS32" s="258"/>
      <c r="AT32" s="252">
        <v>12</v>
      </c>
      <c r="AU32" s="252"/>
      <c r="AV32" s="252">
        <v>3</v>
      </c>
      <c r="AW32" s="257">
        <v>4</v>
      </c>
      <c r="AX32" s="262">
        <f t="shared" si="2"/>
        <v>15</v>
      </c>
      <c r="AY32" s="263">
        <v>3.5</v>
      </c>
      <c r="AZ32" s="263"/>
      <c r="BA32" s="263"/>
      <c r="BB32" s="264">
        <f t="shared" si="3"/>
        <v>7.5</v>
      </c>
      <c r="BC32" s="265">
        <v>7</v>
      </c>
      <c r="BD32" s="266"/>
      <c r="BE32" s="267"/>
      <c r="BF32" s="266"/>
      <c r="BG32" s="252">
        <v>10</v>
      </c>
      <c r="BH32" s="252"/>
      <c r="BI32" s="252">
        <v>2</v>
      </c>
      <c r="BJ32" s="257">
        <v>4</v>
      </c>
      <c r="BK32" s="262">
        <f t="shared" si="4"/>
        <v>12</v>
      </c>
      <c r="BL32" s="257">
        <v>4</v>
      </c>
      <c r="BM32" s="257">
        <v>4</v>
      </c>
      <c r="BN32" s="265">
        <v>5</v>
      </c>
      <c r="BO32" s="257">
        <v>4</v>
      </c>
      <c r="BP32" s="266"/>
      <c r="BQ32" s="271"/>
      <c r="BR32" s="269">
        <v>19</v>
      </c>
      <c r="BS32" s="269"/>
      <c r="BT32" s="269">
        <v>2</v>
      </c>
      <c r="BU32" s="269">
        <f t="shared" si="5"/>
        <v>21</v>
      </c>
      <c r="BV32" s="269">
        <v>5</v>
      </c>
      <c r="BW32" s="197">
        <v>14</v>
      </c>
      <c r="BX32" s="197"/>
      <c r="BY32" s="197">
        <v>2</v>
      </c>
      <c r="BZ32" s="195">
        <f t="shared" si="6"/>
        <v>16</v>
      </c>
      <c r="CA32" s="198">
        <v>6</v>
      </c>
      <c r="CB32" s="201">
        <v>7</v>
      </c>
      <c r="CC32" s="345">
        <v>7</v>
      </c>
      <c r="CD32" s="345"/>
      <c r="CE32" s="345">
        <v>2</v>
      </c>
      <c r="CF32" s="342">
        <f t="shared" si="11"/>
        <v>9</v>
      </c>
      <c r="CG32" s="345">
        <v>5</v>
      </c>
      <c r="CH32" s="346">
        <v>5</v>
      </c>
      <c r="CI32" s="346"/>
      <c r="CJ32" s="346">
        <v>1</v>
      </c>
      <c r="CK32" s="336">
        <v>9</v>
      </c>
      <c r="CL32" s="336"/>
      <c r="CM32" s="336">
        <v>2</v>
      </c>
      <c r="CN32" s="335">
        <f t="shared" si="7"/>
        <v>11</v>
      </c>
      <c r="CO32" s="336">
        <v>6</v>
      </c>
      <c r="CP32" s="362">
        <v>0.5</v>
      </c>
      <c r="CQ32" s="362"/>
      <c r="CR32" s="362"/>
      <c r="CS32" s="361">
        <f t="shared" si="8"/>
        <v>6.5</v>
      </c>
      <c r="CT32" s="199">
        <v>14</v>
      </c>
      <c r="CU32" s="199"/>
      <c r="CV32" s="199">
        <v>2</v>
      </c>
      <c r="CW32" s="233">
        <f t="shared" si="9"/>
        <v>16</v>
      </c>
      <c r="CX32" s="199">
        <v>6</v>
      </c>
      <c r="CY32" s="227"/>
      <c r="CZ32" s="227"/>
      <c r="DA32" s="227">
        <v>1</v>
      </c>
      <c r="DB32" s="235">
        <f t="shared" si="12"/>
        <v>8</v>
      </c>
      <c r="DC32" s="240">
        <v>4</v>
      </c>
      <c r="DD32" s="237"/>
      <c r="DE32" s="237"/>
      <c r="DF32" s="238">
        <v>4.5</v>
      </c>
      <c r="DG32" s="238"/>
      <c r="DH32" s="238">
        <v>1</v>
      </c>
      <c r="DI32" s="238">
        <f t="shared" si="10"/>
        <v>9.5</v>
      </c>
      <c r="DJ32" s="190" t="s">
        <v>674</v>
      </c>
      <c r="DK32" s="157"/>
      <c r="DL32" s="159" t="s">
        <v>43</v>
      </c>
      <c r="DM32" s="358"/>
      <c r="DO32" s="164"/>
      <c r="DQ32" s="168"/>
      <c r="DR32" s="153"/>
      <c r="DS32" s="167"/>
      <c r="DT32" s="153"/>
      <c r="DX32" s="110"/>
      <c r="DY32" s="110"/>
      <c r="DZ32" s="110"/>
    </row>
    <row r="33" spans="1:131" ht="107.25" customHeight="1" x14ac:dyDescent="0.4">
      <c r="A33" s="32">
        <v>34</v>
      </c>
      <c r="B33" s="190" t="s">
        <v>555</v>
      </c>
      <c r="C33" s="249" t="s">
        <v>113</v>
      </c>
      <c r="D33" s="272" t="s">
        <v>320</v>
      </c>
      <c r="E33" s="251"/>
      <c r="F33" s="251"/>
      <c r="G33" s="252">
        <v>22</v>
      </c>
      <c r="H33" s="252"/>
      <c r="I33" s="252"/>
      <c r="J33" s="253"/>
      <c r="K33" s="253"/>
      <c r="L33" s="253"/>
      <c r="M33" s="253"/>
      <c r="N33" s="251"/>
      <c r="O33" s="251"/>
      <c r="P33" s="251"/>
      <c r="Q33" s="254"/>
      <c r="R33" s="255">
        <f t="shared" si="13"/>
        <v>22</v>
      </c>
      <c r="S33" s="256">
        <v>5</v>
      </c>
      <c r="T33" s="257">
        <v>5</v>
      </c>
      <c r="U33" s="258">
        <v>1</v>
      </c>
      <c r="V33" s="252">
        <v>18</v>
      </c>
      <c r="W33" s="252"/>
      <c r="X33" s="252"/>
      <c r="Y33" s="253"/>
      <c r="Z33" s="253"/>
      <c r="AA33" s="253"/>
      <c r="AB33" s="253"/>
      <c r="AC33" s="251"/>
      <c r="AD33" s="251"/>
      <c r="AE33" s="251"/>
      <c r="AF33" s="254"/>
      <c r="AG33" s="255">
        <f t="shared" si="1"/>
        <v>18</v>
      </c>
      <c r="AH33" s="259">
        <v>5</v>
      </c>
      <c r="AI33" s="259"/>
      <c r="AJ33" s="259"/>
      <c r="AK33" s="260">
        <v>1</v>
      </c>
      <c r="AL33" s="261"/>
      <c r="AM33" s="257">
        <v>5</v>
      </c>
      <c r="AN33" s="258">
        <v>1</v>
      </c>
      <c r="AO33" s="252">
        <v>18</v>
      </c>
      <c r="AP33" s="252"/>
      <c r="AQ33" s="252"/>
      <c r="AR33" s="257">
        <v>5</v>
      </c>
      <c r="AS33" s="258"/>
      <c r="AT33" s="252">
        <v>26</v>
      </c>
      <c r="AU33" s="252"/>
      <c r="AV33" s="252"/>
      <c r="AW33" s="257">
        <v>5</v>
      </c>
      <c r="AX33" s="262">
        <f t="shared" si="2"/>
        <v>26</v>
      </c>
      <c r="AY33" s="263">
        <v>3.5</v>
      </c>
      <c r="AZ33" s="263">
        <v>0.5</v>
      </c>
      <c r="BA33" s="263"/>
      <c r="BB33" s="264">
        <f t="shared" si="3"/>
        <v>9</v>
      </c>
      <c r="BC33" s="265">
        <v>1</v>
      </c>
      <c r="BD33" s="267">
        <v>0.5</v>
      </c>
      <c r="BE33" s="267"/>
      <c r="BF33" s="266"/>
      <c r="BG33" s="252">
        <v>23</v>
      </c>
      <c r="BH33" s="252"/>
      <c r="BI33" s="252"/>
      <c r="BJ33" s="257">
        <v>5</v>
      </c>
      <c r="BK33" s="262">
        <f t="shared" si="4"/>
        <v>23</v>
      </c>
      <c r="BL33" s="257">
        <v>5</v>
      </c>
      <c r="BM33" s="257">
        <v>5</v>
      </c>
      <c r="BN33" s="265">
        <v>1</v>
      </c>
      <c r="BO33" s="257">
        <v>5</v>
      </c>
      <c r="BP33" s="266"/>
      <c r="BQ33" s="271"/>
      <c r="BR33" s="269">
        <v>29</v>
      </c>
      <c r="BS33" s="269"/>
      <c r="BT33" s="269"/>
      <c r="BU33" s="269">
        <f t="shared" si="5"/>
        <v>29</v>
      </c>
      <c r="BV33" s="269">
        <v>2</v>
      </c>
      <c r="BW33" s="197">
        <v>25</v>
      </c>
      <c r="BX33" s="197"/>
      <c r="BY33" s="197"/>
      <c r="BZ33" s="195">
        <f t="shared" si="6"/>
        <v>25</v>
      </c>
      <c r="CA33" s="198">
        <v>5</v>
      </c>
      <c r="CB33" s="201">
        <v>9</v>
      </c>
      <c r="CC33" s="345">
        <v>24</v>
      </c>
      <c r="CD33" s="345"/>
      <c r="CE33" s="345"/>
      <c r="CF33" s="342">
        <f t="shared" si="11"/>
        <v>24</v>
      </c>
      <c r="CG33" s="345">
        <v>7</v>
      </c>
      <c r="CH33" s="346">
        <v>11</v>
      </c>
      <c r="CI33" s="346"/>
      <c r="CJ33" s="346"/>
      <c r="CK33" s="336">
        <v>24</v>
      </c>
      <c r="CL33" s="336"/>
      <c r="CM33" s="336"/>
      <c r="CN33" s="335">
        <f t="shared" si="7"/>
        <v>24</v>
      </c>
      <c r="CO33" s="336">
        <v>6</v>
      </c>
      <c r="CP33" s="362"/>
      <c r="CQ33" s="362"/>
      <c r="CR33" s="362"/>
      <c r="CS33" s="361">
        <f t="shared" si="8"/>
        <v>11</v>
      </c>
      <c r="CT33" s="199">
        <v>32</v>
      </c>
      <c r="CU33" s="199"/>
      <c r="CV33" s="199"/>
      <c r="CW33" s="233">
        <f t="shared" si="9"/>
        <v>32</v>
      </c>
      <c r="CX33" s="199">
        <v>11</v>
      </c>
      <c r="CY33" s="227">
        <v>5.5</v>
      </c>
      <c r="CZ33" s="227"/>
      <c r="DA33" s="227"/>
      <c r="DB33" s="235">
        <f t="shared" si="12"/>
        <v>14.5</v>
      </c>
      <c r="DC33" s="240">
        <v>5</v>
      </c>
      <c r="DD33" s="237"/>
      <c r="DE33" s="237"/>
      <c r="DF33" s="238">
        <v>4.5</v>
      </c>
      <c r="DG33" s="238"/>
      <c r="DH33" s="238"/>
      <c r="DI33" s="238">
        <f t="shared" si="10"/>
        <v>9.5</v>
      </c>
      <c r="DJ33" s="190" t="s">
        <v>679</v>
      </c>
      <c r="DK33" s="157"/>
      <c r="DL33" s="159" t="s">
        <v>43</v>
      </c>
      <c r="DM33" s="358"/>
      <c r="DO33" s="164"/>
      <c r="DQ33" s="168"/>
      <c r="DR33" s="153"/>
      <c r="DS33" s="167"/>
      <c r="DT33" s="153"/>
      <c r="DX33" s="110"/>
      <c r="DY33" s="110"/>
      <c r="DZ33" s="110"/>
    </row>
    <row r="34" spans="1:131" ht="62.25" customHeight="1" x14ac:dyDescent="0.4">
      <c r="A34" s="189">
        <v>35</v>
      </c>
      <c r="B34" s="190" t="s">
        <v>556</v>
      </c>
      <c r="C34" s="249" t="s">
        <v>113</v>
      </c>
      <c r="D34" s="250" t="s">
        <v>322</v>
      </c>
      <c r="E34" s="251"/>
      <c r="F34" s="251"/>
      <c r="G34" s="252">
        <v>13</v>
      </c>
      <c r="H34" s="252"/>
      <c r="I34" s="252"/>
      <c r="J34" s="253"/>
      <c r="K34" s="253"/>
      <c r="L34" s="253"/>
      <c r="M34" s="253"/>
      <c r="N34" s="251"/>
      <c r="O34" s="251"/>
      <c r="P34" s="251"/>
      <c r="Q34" s="254"/>
      <c r="R34" s="255">
        <f t="shared" si="13"/>
        <v>13</v>
      </c>
      <c r="S34" s="256">
        <v>3</v>
      </c>
      <c r="T34" s="257">
        <v>3</v>
      </c>
      <c r="U34" s="258"/>
      <c r="V34" s="252">
        <v>15</v>
      </c>
      <c r="W34" s="252"/>
      <c r="X34" s="252"/>
      <c r="Y34" s="253"/>
      <c r="Z34" s="253"/>
      <c r="AA34" s="253"/>
      <c r="AB34" s="253"/>
      <c r="AC34" s="251"/>
      <c r="AD34" s="251"/>
      <c r="AE34" s="251"/>
      <c r="AF34" s="254"/>
      <c r="AG34" s="255">
        <f t="shared" si="1"/>
        <v>15</v>
      </c>
      <c r="AH34" s="259">
        <v>4</v>
      </c>
      <c r="AI34" s="259"/>
      <c r="AJ34" s="259"/>
      <c r="AK34" s="260"/>
      <c r="AL34" s="261">
        <v>1</v>
      </c>
      <c r="AM34" s="257">
        <v>3</v>
      </c>
      <c r="AN34" s="258"/>
      <c r="AO34" s="252">
        <v>15</v>
      </c>
      <c r="AP34" s="252"/>
      <c r="AQ34" s="252"/>
      <c r="AR34" s="257">
        <v>3</v>
      </c>
      <c r="AS34" s="258">
        <v>1</v>
      </c>
      <c r="AT34" s="252">
        <v>17</v>
      </c>
      <c r="AU34" s="252"/>
      <c r="AV34" s="252"/>
      <c r="AW34" s="257">
        <v>3</v>
      </c>
      <c r="AX34" s="262">
        <f t="shared" si="2"/>
        <v>17</v>
      </c>
      <c r="AY34" s="263">
        <v>3</v>
      </c>
      <c r="AZ34" s="263"/>
      <c r="BA34" s="263"/>
      <c r="BB34" s="264">
        <f t="shared" si="3"/>
        <v>7</v>
      </c>
      <c r="BC34" s="265">
        <v>3</v>
      </c>
      <c r="BD34" s="266"/>
      <c r="BE34" s="267"/>
      <c r="BF34" s="266"/>
      <c r="BG34" s="252">
        <v>12</v>
      </c>
      <c r="BH34" s="252"/>
      <c r="BI34" s="252"/>
      <c r="BJ34" s="257">
        <v>3</v>
      </c>
      <c r="BK34" s="262">
        <f t="shared" si="4"/>
        <v>12</v>
      </c>
      <c r="BL34" s="257">
        <v>4</v>
      </c>
      <c r="BM34" s="257">
        <v>4</v>
      </c>
      <c r="BN34" s="265">
        <v>1</v>
      </c>
      <c r="BO34" s="257">
        <v>3</v>
      </c>
      <c r="BP34" s="266"/>
      <c r="BQ34" s="271">
        <v>1</v>
      </c>
      <c r="BR34" s="269">
        <v>17</v>
      </c>
      <c r="BS34" s="269"/>
      <c r="BT34" s="269"/>
      <c r="BU34" s="269">
        <f t="shared" si="5"/>
        <v>17</v>
      </c>
      <c r="BV34" s="269">
        <v>1</v>
      </c>
      <c r="BW34" s="197">
        <v>21</v>
      </c>
      <c r="BX34" s="197"/>
      <c r="BY34" s="197"/>
      <c r="BZ34" s="195">
        <f t="shared" si="6"/>
        <v>21</v>
      </c>
      <c r="CA34" s="198">
        <v>3</v>
      </c>
      <c r="CB34" s="201">
        <v>6</v>
      </c>
      <c r="CC34" s="345">
        <v>15</v>
      </c>
      <c r="CD34" s="345">
        <v>1</v>
      </c>
      <c r="CE34" s="345"/>
      <c r="CF34" s="342">
        <f t="shared" si="11"/>
        <v>16</v>
      </c>
      <c r="CG34" s="345">
        <v>2</v>
      </c>
      <c r="CH34" s="346">
        <v>6</v>
      </c>
      <c r="CI34" s="346" t="s">
        <v>262</v>
      </c>
      <c r="CJ34" s="346"/>
      <c r="CK34" s="336">
        <v>20</v>
      </c>
      <c r="CL34" s="336">
        <v>1</v>
      </c>
      <c r="CM34" s="336"/>
      <c r="CN34" s="335">
        <f t="shared" si="7"/>
        <v>21</v>
      </c>
      <c r="CO34" s="336">
        <v>4</v>
      </c>
      <c r="CP34" s="362">
        <v>1</v>
      </c>
      <c r="CQ34" s="362">
        <v>1</v>
      </c>
      <c r="CR34" s="362"/>
      <c r="CS34" s="361">
        <v>8</v>
      </c>
      <c r="CT34" s="199">
        <v>21</v>
      </c>
      <c r="CU34" s="199"/>
      <c r="CV34" s="199"/>
      <c r="CW34" s="233">
        <f t="shared" si="9"/>
        <v>21</v>
      </c>
      <c r="CX34" s="199">
        <v>3</v>
      </c>
      <c r="CY34" s="227">
        <v>2.4</v>
      </c>
      <c r="CZ34" s="227"/>
      <c r="DA34" s="227"/>
      <c r="DB34" s="235">
        <f t="shared" si="12"/>
        <v>8.4</v>
      </c>
      <c r="DC34" s="240">
        <v>3</v>
      </c>
      <c r="DD34" s="237"/>
      <c r="DE34" s="237"/>
      <c r="DF34" s="238">
        <v>3</v>
      </c>
      <c r="DG34" s="238"/>
      <c r="DH34" s="238"/>
      <c r="DI34" s="238">
        <f t="shared" si="10"/>
        <v>6</v>
      </c>
      <c r="DJ34" s="190" t="s">
        <v>636</v>
      </c>
      <c r="DK34" s="158"/>
      <c r="DL34" s="156" t="s">
        <v>43</v>
      </c>
      <c r="DO34" s="164"/>
      <c r="DQ34" s="168"/>
      <c r="DR34" s="153"/>
      <c r="DS34" s="167"/>
      <c r="DT34" s="153"/>
      <c r="DX34" s="110"/>
      <c r="DY34" s="110"/>
      <c r="DZ34" s="110"/>
    </row>
    <row r="35" spans="1:131" ht="81" customHeight="1" x14ac:dyDescent="0.4">
      <c r="A35" s="32">
        <v>36</v>
      </c>
      <c r="B35" s="190" t="s">
        <v>557</v>
      </c>
      <c r="C35" s="249" t="s">
        <v>113</v>
      </c>
      <c r="D35" s="250"/>
      <c r="E35" s="251"/>
      <c r="F35" s="251"/>
      <c r="G35" s="252">
        <v>19</v>
      </c>
      <c r="H35" s="252"/>
      <c r="I35" s="252">
        <v>1</v>
      </c>
      <c r="J35" s="253"/>
      <c r="K35" s="253"/>
      <c r="L35" s="253"/>
      <c r="M35" s="253"/>
      <c r="N35" s="251"/>
      <c r="O35" s="251"/>
      <c r="P35" s="251"/>
      <c r="Q35" s="254"/>
      <c r="R35" s="255">
        <f t="shared" si="13"/>
        <v>20</v>
      </c>
      <c r="S35" s="256">
        <v>4</v>
      </c>
      <c r="T35" s="257">
        <v>4</v>
      </c>
      <c r="U35" s="258"/>
      <c r="V35" s="252">
        <v>20</v>
      </c>
      <c r="W35" s="252"/>
      <c r="X35" s="252"/>
      <c r="Y35" s="253"/>
      <c r="Z35" s="253"/>
      <c r="AA35" s="253"/>
      <c r="AB35" s="253"/>
      <c r="AC35" s="251"/>
      <c r="AD35" s="251"/>
      <c r="AE35" s="251"/>
      <c r="AF35" s="254"/>
      <c r="AG35" s="255">
        <f t="shared" si="1"/>
        <v>20</v>
      </c>
      <c r="AH35" s="259">
        <v>4</v>
      </c>
      <c r="AI35" s="259"/>
      <c r="AJ35" s="259"/>
      <c r="AK35" s="260"/>
      <c r="AL35" s="261"/>
      <c r="AM35" s="257">
        <v>4</v>
      </c>
      <c r="AN35" s="258"/>
      <c r="AO35" s="252">
        <v>20</v>
      </c>
      <c r="AP35" s="252"/>
      <c r="AQ35" s="252"/>
      <c r="AR35" s="257">
        <v>4</v>
      </c>
      <c r="AS35" s="258"/>
      <c r="AT35" s="252">
        <v>21</v>
      </c>
      <c r="AU35" s="252"/>
      <c r="AV35" s="252"/>
      <c r="AW35" s="257">
        <v>4</v>
      </c>
      <c r="AX35" s="262">
        <f t="shared" si="2"/>
        <v>21</v>
      </c>
      <c r="AY35" s="263">
        <v>3.5</v>
      </c>
      <c r="AZ35" s="263"/>
      <c r="BA35" s="263">
        <v>1</v>
      </c>
      <c r="BB35" s="264">
        <f t="shared" si="3"/>
        <v>8.5</v>
      </c>
      <c r="BC35" s="265">
        <v>6</v>
      </c>
      <c r="BD35" s="266"/>
      <c r="BE35" s="267"/>
      <c r="BF35" s="266"/>
      <c r="BG35" s="252">
        <v>11</v>
      </c>
      <c r="BH35" s="252"/>
      <c r="BI35" s="252">
        <v>1</v>
      </c>
      <c r="BJ35" s="257">
        <v>4</v>
      </c>
      <c r="BK35" s="262">
        <f t="shared" si="4"/>
        <v>12</v>
      </c>
      <c r="BL35" s="257">
        <v>4</v>
      </c>
      <c r="BM35" s="257">
        <v>4</v>
      </c>
      <c r="BN35" s="265">
        <v>3</v>
      </c>
      <c r="BO35" s="268">
        <v>4</v>
      </c>
      <c r="BP35" s="266"/>
      <c r="BQ35" s="271"/>
      <c r="BR35" s="281">
        <v>16</v>
      </c>
      <c r="BS35" s="281"/>
      <c r="BT35" s="281"/>
      <c r="BU35" s="281">
        <f t="shared" si="5"/>
        <v>16</v>
      </c>
      <c r="BV35" s="281">
        <v>4</v>
      </c>
      <c r="BW35" s="197">
        <v>14</v>
      </c>
      <c r="BX35" s="197"/>
      <c r="BY35" s="197"/>
      <c r="BZ35" s="195">
        <f t="shared" si="6"/>
        <v>14</v>
      </c>
      <c r="CA35" s="198">
        <v>3</v>
      </c>
      <c r="CB35" s="201">
        <v>6</v>
      </c>
      <c r="CC35" s="345">
        <v>10</v>
      </c>
      <c r="CD35" s="345"/>
      <c r="CE35" s="345">
        <v>1</v>
      </c>
      <c r="CF35" s="342">
        <f t="shared" si="11"/>
        <v>11</v>
      </c>
      <c r="CG35" s="345">
        <v>5</v>
      </c>
      <c r="CH35" s="346">
        <v>6</v>
      </c>
      <c r="CI35" s="346"/>
      <c r="CJ35" s="346" t="s">
        <v>262</v>
      </c>
      <c r="CK35" s="336">
        <v>10</v>
      </c>
      <c r="CL35" s="336"/>
      <c r="CM35" s="336">
        <v>1</v>
      </c>
      <c r="CN35" s="335">
        <f t="shared" si="7"/>
        <v>11</v>
      </c>
      <c r="CO35" s="336">
        <v>5</v>
      </c>
      <c r="CP35" s="362">
        <v>0.5</v>
      </c>
      <c r="CQ35" s="362"/>
      <c r="CR35" s="362"/>
      <c r="CS35" s="361">
        <v>6.5</v>
      </c>
      <c r="CT35" s="199">
        <v>15</v>
      </c>
      <c r="CU35" s="199"/>
      <c r="CV35" s="199"/>
      <c r="CW35" s="233">
        <f t="shared" si="9"/>
        <v>15</v>
      </c>
      <c r="CX35" s="199">
        <v>4</v>
      </c>
      <c r="CY35" s="227">
        <v>1</v>
      </c>
      <c r="CZ35" s="227"/>
      <c r="DA35" s="227"/>
      <c r="DB35" s="235">
        <f t="shared" si="12"/>
        <v>7</v>
      </c>
      <c r="DC35" s="240">
        <v>4</v>
      </c>
      <c r="DD35" s="237"/>
      <c r="DE35" s="237"/>
      <c r="DF35" s="237">
        <v>3.5</v>
      </c>
      <c r="DG35" s="237"/>
      <c r="DH35" s="237"/>
      <c r="DI35" s="237">
        <f t="shared" si="10"/>
        <v>7.5</v>
      </c>
      <c r="DJ35" s="190" t="s">
        <v>695</v>
      </c>
      <c r="DK35" s="160"/>
      <c r="DL35" s="161" t="s">
        <v>43</v>
      </c>
      <c r="DO35" s="164"/>
      <c r="DQ35" s="168"/>
      <c r="DR35" s="153"/>
      <c r="DS35" s="167"/>
      <c r="DT35" s="153"/>
      <c r="DX35" s="110"/>
      <c r="DY35" s="110"/>
      <c r="DZ35" s="110"/>
      <c r="EA35" s="107" t="s">
        <v>703</v>
      </c>
    </row>
    <row r="36" spans="1:131" ht="49.5" customHeight="1" x14ac:dyDescent="0.4">
      <c r="A36" s="32">
        <v>37</v>
      </c>
      <c r="B36" s="190" t="s">
        <v>87</v>
      </c>
      <c r="C36" s="249" t="s">
        <v>113</v>
      </c>
      <c r="D36" s="250"/>
      <c r="E36" s="251"/>
      <c r="F36" s="251"/>
      <c r="G36" s="252">
        <v>2</v>
      </c>
      <c r="H36" s="252"/>
      <c r="I36" s="252"/>
      <c r="J36" s="253"/>
      <c r="K36" s="253"/>
      <c r="L36" s="253"/>
      <c r="M36" s="253"/>
      <c r="N36" s="251"/>
      <c r="O36" s="251"/>
      <c r="P36" s="251"/>
      <c r="Q36" s="254"/>
      <c r="R36" s="255">
        <f t="shared" si="13"/>
        <v>2</v>
      </c>
      <c r="S36" s="256">
        <v>0</v>
      </c>
      <c r="T36" s="257">
        <v>0</v>
      </c>
      <c r="U36" s="258"/>
      <c r="V36" s="252">
        <v>3</v>
      </c>
      <c r="W36" s="252"/>
      <c r="X36" s="252"/>
      <c r="Y36" s="253"/>
      <c r="Z36" s="253"/>
      <c r="AA36" s="253"/>
      <c r="AB36" s="253"/>
      <c r="AC36" s="251"/>
      <c r="AD36" s="251"/>
      <c r="AE36" s="251"/>
      <c r="AF36" s="254"/>
      <c r="AG36" s="255">
        <f t="shared" si="1"/>
        <v>3</v>
      </c>
      <c r="AH36" s="259">
        <v>1</v>
      </c>
      <c r="AI36" s="259"/>
      <c r="AJ36" s="259"/>
      <c r="AK36" s="260"/>
      <c r="AL36" s="261">
        <v>1</v>
      </c>
      <c r="AM36" s="257">
        <v>0</v>
      </c>
      <c r="AN36" s="258"/>
      <c r="AO36" s="252">
        <v>3</v>
      </c>
      <c r="AP36" s="252"/>
      <c r="AQ36" s="252"/>
      <c r="AR36" s="257">
        <v>0</v>
      </c>
      <c r="AS36" s="258">
        <v>1</v>
      </c>
      <c r="AT36" s="252">
        <v>3</v>
      </c>
      <c r="AU36" s="252"/>
      <c r="AV36" s="252"/>
      <c r="AW36" s="257">
        <v>0</v>
      </c>
      <c r="AX36" s="262">
        <f t="shared" si="2"/>
        <v>3</v>
      </c>
      <c r="AY36" s="263">
        <v>0.5</v>
      </c>
      <c r="AZ36" s="263"/>
      <c r="BA36" s="263"/>
      <c r="BB36" s="264">
        <f t="shared" si="3"/>
        <v>1.5</v>
      </c>
      <c r="BC36" s="265">
        <v>1</v>
      </c>
      <c r="BD36" s="266"/>
      <c r="BE36" s="267"/>
      <c r="BF36" s="266"/>
      <c r="BG36" s="252">
        <v>10</v>
      </c>
      <c r="BH36" s="252"/>
      <c r="BI36" s="252"/>
      <c r="BJ36" s="257">
        <v>0</v>
      </c>
      <c r="BK36" s="262">
        <f t="shared" si="4"/>
        <v>10</v>
      </c>
      <c r="BL36" s="257">
        <v>2</v>
      </c>
      <c r="BM36" s="257">
        <v>5</v>
      </c>
      <c r="BN36" s="265">
        <v>5</v>
      </c>
      <c r="BO36" s="268">
        <v>2</v>
      </c>
      <c r="BP36" s="266"/>
      <c r="BQ36" s="271"/>
      <c r="BR36" s="269">
        <v>16</v>
      </c>
      <c r="BS36" s="269"/>
      <c r="BT36" s="269"/>
      <c r="BU36" s="269">
        <f t="shared" si="5"/>
        <v>16</v>
      </c>
      <c r="BV36" s="269">
        <v>3</v>
      </c>
      <c r="BW36" s="197">
        <v>14</v>
      </c>
      <c r="BX36" s="197"/>
      <c r="BY36" s="197"/>
      <c r="BZ36" s="195">
        <f t="shared" si="6"/>
        <v>14</v>
      </c>
      <c r="CA36" s="198">
        <v>2</v>
      </c>
      <c r="CB36" s="201">
        <v>6</v>
      </c>
      <c r="CC36" s="345">
        <v>10</v>
      </c>
      <c r="CD36" s="345"/>
      <c r="CE36" s="345"/>
      <c r="CF36" s="342">
        <f t="shared" si="11"/>
        <v>10</v>
      </c>
      <c r="CG36" s="345">
        <v>4</v>
      </c>
      <c r="CH36" s="346">
        <v>6</v>
      </c>
      <c r="CI36" s="346"/>
      <c r="CJ36" s="346"/>
      <c r="CK36" s="336">
        <v>10</v>
      </c>
      <c r="CL36" s="336"/>
      <c r="CM36" s="336"/>
      <c r="CN36" s="335">
        <f t="shared" si="7"/>
        <v>10</v>
      </c>
      <c r="CO36" s="336">
        <v>4</v>
      </c>
      <c r="CP36" s="362"/>
      <c r="CQ36" s="362"/>
      <c r="CR36" s="362"/>
      <c r="CS36" s="361">
        <f t="shared" si="8"/>
        <v>6</v>
      </c>
      <c r="CT36" s="199">
        <v>16</v>
      </c>
      <c r="CU36" s="199"/>
      <c r="CV36" s="199"/>
      <c r="CW36" s="233">
        <f t="shared" si="9"/>
        <v>16</v>
      </c>
      <c r="CX36" s="199">
        <v>2</v>
      </c>
      <c r="CY36" s="227">
        <v>0.9</v>
      </c>
      <c r="CZ36" s="227"/>
      <c r="DA36" s="227"/>
      <c r="DB36" s="235">
        <f t="shared" si="12"/>
        <v>6.9</v>
      </c>
      <c r="DC36" s="240">
        <v>3</v>
      </c>
      <c r="DD36" s="237"/>
      <c r="DE36" s="237"/>
      <c r="DF36" s="237">
        <v>3.5</v>
      </c>
      <c r="DG36" s="237"/>
      <c r="DH36" s="237"/>
      <c r="DI36" s="237">
        <f t="shared" si="10"/>
        <v>6.5</v>
      </c>
      <c r="DJ36" s="239" t="s">
        <v>689</v>
      </c>
      <c r="DK36" s="154"/>
      <c r="DL36" s="162" t="s">
        <v>43</v>
      </c>
      <c r="DO36" s="164"/>
      <c r="DQ36" s="169"/>
      <c r="DR36" s="170"/>
      <c r="DS36" s="167"/>
      <c r="DT36" s="153"/>
      <c r="DX36" s="110">
        <v>2</v>
      </c>
      <c r="DY36" s="110"/>
      <c r="DZ36" s="110"/>
    </row>
    <row r="37" spans="1:131" ht="70.5" customHeight="1" x14ac:dyDescent="0.4">
      <c r="A37" s="189">
        <v>38</v>
      </c>
      <c r="B37" s="190" t="s">
        <v>66</v>
      </c>
      <c r="C37" s="249" t="s">
        <v>113</v>
      </c>
      <c r="D37" s="250"/>
      <c r="E37" s="251"/>
      <c r="F37" s="251"/>
      <c r="G37" s="252">
        <v>10</v>
      </c>
      <c r="H37" s="252">
        <v>1</v>
      </c>
      <c r="I37" s="252"/>
      <c r="J37" s="253"/>
      <c r="K37" s="253"/>
      <c r="L37" s="253"/>
      <c r="M37" s="253"/>
      <c r="N37" s="251"/>
      <c r="O37" s="251"/>
      <c r="P37" s="251"/>
      <c r="Q37" s="254"/>
      <c r="R37" s="255">
        <f t="shared" si="13"/>
        <v>11</v>
      </c>
      <c r="S37" s="256">
        <v>4</v>
      </c>
      <c r="T37" s="257">
        <v>3</v>
      </c>
      <c r="U37" s="258"/>
      <c r="V37" s="252">
        <v>9</v>
      </c>
      <c r="W37" s="252">
        <v>1</v>
      </c>
      <c r="X37" s="252">
        <v>1</v>
      </c>
      <c r="Y37" s="253"/>
      <c r="Z37" s="253"/>
      <c r="AA37" s="253"/>
      <c r="AB37" s="253"/>
      <c r="AC37" s="251"/>
      <c r="AD37" s="251"/>
      <c r="AE37" s="251"/>
      <c r="AF37" s="254"/>
      <c r="AG37" s="255">
        <f t="shared" si="1"/>
        <v>11</v>
      </c>
      <c r="AH37" s="259">
        <v>3</v>
      </c>
      <c r="AI37" s="259"/>
      <c r="AJ37" s="259"/>
      <c r="AK37" s="260"/>
      <c r="AL37" s="261"/>
      <c r="AM37" s="257">
        <v>3</v>
      </c>
      <c r="AN37" s="258"/>
      <c r="AO37" s="252">
        <v>8</v>
      </c>
      <c r="AP37" s="252">
        <v>1</v>
      </c>
      <c r="AQ37" s="252">
        <v>1</v>
      </c>
      <c r="AR37" s="257">
        <v>3</v>
      </c>
      <c r="AS37" s="258"/>
      <c r="AT37" s="252">
        <v>12</v>
      </c>
      <c r="AU37" s="252">
        <v>1</v>
      </c>
      <c r="AV37" s="252">
        <v>1</v>
      </c>
      <c r="AW37" s="257">
        <v>3</v>
      </c>
      <c r="AX37" s="262">
        <f t="shared" si="2"/>
        <v>14</v>
      </c>
      <c r="AY37" s="263">
        <v>4.25</v>
      </c>
      <c r="AZ37" s="263"/>
      <c r="BA37" s="263"/>
      <c r="BB37" s="264">
        <f t="shared" si="3"/>
        <v>7.25</v>
      </c>
      <c r="BC37" s="265">
        <v>5</v>
      </c>
      <c r="BD37" s="266"/>
      <c r="BE37" s="267"/>
      <c r="BF37" s="266"/>
      <c r="BG37" s="252">
        <v>4</v>
      </c>
      <c r="BH37" s="252">
        <v>1</v>
      </c>
      <c r="BI37" s="252">
        <v>1</v>
      </c>
      <c r="BJ37" s="257">
        <v>3</v>
      </c>
      <c r="BK37" s="262">
        <f t="shared" si="4"/>
        <v>6</v>
      </c>
      <c r="BL37" s="257">
        <v>3</v>
      </c>
      <c r="BM37" s="257">
        <v>3</v>
      </c>
      <c r="BN37" s="265">
        <v>1</v>
      </c>
      <c r="BO37" s="257">
        <v>4</v>
      </c>
      <c r="BP37" s="266"/>
      <c r="BQ37" s="271">
        <v>1</v>
      </c>
      <c r="BR37" s="269">
        <v>10</v>
      </c>
      <c r="BS37" s="269"/>
      <c r="BT37" s="269"/>
      <c r="BU37" s="269">
        <f t="shared" si="5"/>
        <v>10</v>
      </c>
      <c r="BV37" s="269">
        <v>4</v>
      </c>
      <c r="BW37" s="197">
        <v>8</v>
      </c>
      <c r="BX37" s="197"/>
      <c r="BY37" s="197"/>
      <c r="BZ37" s="195">
        <f t="shared" si="6"/>
        <v>8</v>
      </c>
      <c r="CA37" s="198">
        <v>4</v>
      </c>
      <c r="CB37" s="201">
        <v>4</v>
      </c>
      <c r="CC37" s="345">
        <v>9</v>
      </c>
      <c r="CD37" s="345"/>
      <c r="CE37" s="345"/>
      <c r="CF37" s="342">
        <f t="shared" si="11"/>
        <v>9</v>
      </c>
      <c r="CG37" s="345">
        <v>2</v>
      </c>
      <c r="CH37" s="346">
        <v>4</v>
      </c>
      <c r="CI37" s="346"/>
      <c r="CJ37" s="346"/>
      <c r="CK37" s="336">
        <v>9</v>
      </c>
      <c r="CL37" s="336"/>
      <c r="CM37" s="336"/>
      <c r="CN37" s="335">
        <f t="shared" si="7"/>
        <v>9</v>
      </c>
      <c r="CO37" s="336">
        <v>5</v>
      </c>
      <c r="CP37" s="362">
        <v>1</v>
      </c>
      <c r="CQ37" s="362"/>
      <c r="CR37" s="362"/>
      <c r="CS37" s="361">
        <f t="shared" si="8"/>
        <v>5</v>
      </c>
      <c r="CT37" s="199">
        <v>9</v>
      </c>
      <c r="CU37" s="199"/>
      <c r="CV37" s="199"/>
      <c r="CW37" s="233">
        <f t="shared" si="9"/>
        <v>9</v>
      </c>
      <c r="CX37" s="199">
        <v>4</v>
      </c>
      <c r="CY37" s="227">
        <v>1.4</v>
      </c>
      <c r="CZ37" s="227"/>
      <c r="DA37" s="227"/>
      <c r="DB37" s="235">
        <f t="shared" si="12"/>
        <v>5.4</v>
      </c>
      <c r="DC37" s="240">
        <v>4</v>
      </c>
      <c r="DD37" s="237"/>
      <c r="DE37" s="237"/>
      <c r="DF37" s="238">
        <v>1</v>
      </c>
      <c r="DG37" s="238"/>
      <c r="DH37" s="238"/>
      <c r="DI37" s="237">
        <f t="shared" si="10"/>
        <v>5</v>
      </c>
      <c r="DJ37" s="190" t="s">
        <v>696</v>
      </c>
      <c r="DK37" s="158"/>
      <c r="DL37" s="156" t="s">
        <v>43</v>
      </c>
      <c r="DO37" s="165"/>
      <c r="DQ37" s="168"/>
      <c r="DR37" s="153"/>
      <c r="DS37" s="167"/>
      <c r="DT37" s="153"/>
      <c r="DX37" s="110"/>
      <c r="DY37" s="110"/>
      <c r="DZ37" s="110"/>
    </row>
    <row r="38" spans="1:131" ht="35.1" customHeight="1" x14ac:dyDescent="0.4">
      <c r="A38" s="32">
        <v>39</v>
      </c>
      <c r="B38" s="190" t="s">
        <v>558</v>
      </c>
      <c r="C38" s="249" t="s">
        <v>113</v>
      </c>
      <c r="D38" s="250"/>
      <c r="E38" s="251"/>
      <c r="F38" s="251"/>
      <c r="G38" s="252">
        <v>5</v>
      </c>
      <c r="H38" s="252">
        <v>1</v>
      </c>
      <c r="I38" s="252"/>
      <c r="J38" s="253"/>
      <c r="K38" s="253"/>
      <c r="L38" s="253"/>
      <c r="M38" s="253"/>
      <c r="N38" s="251"/>
      <c r="O38" s="251"/>
      <c r="P38" s="251"/>
      <c r="Q38" s="254"/>
      <c r="R38" s="255">
        <f t="shared" si="13"/>
        <v>6</v>
      </c>
      <c r="S38" s="256">
        <v>2</v>
      </c>
      <c r="T38" s="257">
        <v>2</v>
      </c>
      <c r="U38" s="258"/>
      <c r="V38" s="252">
        <v>7</v>
      </c>
      <c r="W38" s="252">
        <v>1</v>
      </c>
      <c r="X38" s="252"/>
      <c r="Y38" s="253"/>
      <c r="Z38" s="253"/>
      <c r="AA38" s="253"/>
      <c r="AB38" s="253"/>
      <c r="AC38" s="251"/>
      <c r="AD38" s="251"/>
      <c r="AE38" s="251"/>
      <c r="AF38" s="254"/>
      <c r="AG38" s="255">
        <f t="shared" si="1"/>
        <v>8</v>
      </c>
      <c r="AH38" s="259">
        <v>3</v>
      </c>
      <c r="AI38" s="259"/>
      <c r="AJ38" s="259"/>
      <c r="AK38" s="260"/>
      <c r="AL38" s="261">
        <v>1</v>
      </c>
      <c r="AM38" s="257">
        <v>2</v>
      </c>
      <c r="AN38" s="258"/>
      <c r="AO38" s="252">
        <v>7</v>
      </c>
      <c r="AP38" s="252">
        <v>1</v>
      </c>
      <c r="AQ38" s="252"/>
      <c r="AR38" s="257">
        <v>2</v>
      </c>
      <c r="AS38" s="258">
        <v>1</v>
      </c>
      <c r="AT38" s="252">
        <v>7</v>
      </c>
      <c r="AU38" s="252">
        <v>1</v>
      </c>
      <c r="AV38" s="252"/>
      <c r="AW38" s="257">
        <v>2</v>
      </c>
      <c r="AX38" s="262">
        <f t="shared" si="2"/>
        <v>8</v>
      </c>
      <c r="AY38" s="263">
        <v>1.25</v>
      </c>
      <c r="AZ38" s="263"/>
      <c r="BA38" s="263"/>
      <c r="BB38" s="264">
        <f t="shared" si="3"/>
        <v>4.25</v>
      </c>
      <c r="BC38" s="265">
        <v>4</v>
      </c>
      <c r="BD38" s="266"/>
      <c r="BE38" s="267"/>
      <c r="BF38" s="266"/>
      <c r="BG38" s="252">
        <v>5</v>
      </c>
      <c r="BH38" s="252"/>
      <c r="BI38" s="252"/>
      <c r="BJ38" s="257">
        <v>2</v>
      </c>
      <c r="BK38" s="262">
        <f t="shared" si="4"/>
        <v>5</v>
      </c>
      <c r="BL38" s="257">
        <v>3</v>
      </c>
      <c r="BM38" s="257">
        <v>3</v>
      </c>
      <c r="BN38" s="265">
        <v>2</v>
      </c>
      <c r="BO38" s="257">
        <v>2</v>
      </c>
      <c r="BP38" s="273" t="s">
        <v>325</v>
      </c>
      <c r="BQ38" s="271">
        <v>1</v>
      </c>
      <c r="BR38" s="269">
        <v>4</v>
      </c>
      <c r="BS38" s="269">
        <v>1</v>
      </c>
      <c r="BT38" s="269">
        <v>1</v>
      </c>
      <c r="BU38" s="269">
        <f t="shared" si="5"/>
        <v>6</v>
      </c>
      <c r="BV38" s="269">
        <v>1</v>
      </c>
      <c r="BW38" s="197">
        <v>4</v>
      </c>
      <c r="BX38" s="197"/>
      <c r="BY38" s="197">
        <v>1</v>
      </c>
      <c r="BZ38" s="195">
        <f t="shared" si="6"/>
        <v>5</v>
      </c>
      <c r="CA38" s="198">
        <v>2</v>
      </c>
      <c r="CB38" s="201">
        <v>2</v>
      </c>
      <c r="CC38" s="345">
        <v>4</v>
      </c>
      <c r="CD38" s="345" t="s">
        <v>262</v>
      </c>
      <c r="CE38" s="345">
        <v>1</v>
      </c>
      <c r="CF38" s="342">
        <f t="shared" si="11"/>
        <v>5</v>
      </c>
      <c r="CG38" s="345">
        <v>3</v>
      </c>
      <c r="CH38" s="346">
        <v>2</v>
      </c>
      <c r="CI38" s="346" t="s">
        <v>262</v>
      </c>
      <c r="CJ38" s="346">
        <v>1</v>
      </c>
      <c r="CK38" s="336">
        <v>5</v>
      </c>
      <c r="CL38" s="336"/>
      <c r="CM38" s="336">
        <v>1</v>
      </c>
      <c r="CN38" s="335">
        <f t="shared" si="7"/>
        <v>6</v>
      </c>
      <c r="CO38" s="336">
        <v>4</v>
      </c>
      <c r="CP38" s="362">
        <v>1.5</v>
      </c>
      <c r="CQ38" s="362"/>
      <c r="CR38" s="362"/>
      <c r="CS38" s="361">
        <v>4.5</v>
      </c>
      <c r="CT38" s="199">
        <v>5</v>
      </c>
      <c r="CU38" s="199"/>
      <c r="CV38" s="199"/>
      <c r="CW38" s="233">
        <f t="shared" si="9"/>
        <v>5</v>
      </c>
      <c r="CX38" s="199">
        <v>2</v>
      </c>
      <c r="CY38" s="227">
        <v>1</v>
      </c>
      <c r="CZ38" s="227"/>
      <c r="DA38" s="227"/>
      <c r="DB38" s="235">
        <f t="shared" si="12"/>
        <v>3</v>
      </c>
      <c r="DC38" s="240">
        <v>2</v>
      </c>
      <c r="DD38" s="237"/>
      <c r="DE38" s="237"/>
      <c r="DF38" s="238"/>
      <c r="DG38" s="238"/>
      <c r="DH38" s="238">
        <v>1</v>
      </c>
      <c r="DI38" s="238">
        <f t="shared" si="10"/>
        <v>3</v>
      </c>
      <c r="DJ38" s="190" t="s">
        <v>688</v>
      </c>
      <c r="DK38" s="158"/>
      <c r="DL38" s="156" t="s">
        <v>43</v>
      </c>
      <c r="DO38" s="164"/>
      <c r="DQ38" s="168"/>
      <c r="DR38" s="153"/>
      <c r="DS38" s="167"/>
      <c r="DT38" s="153"/>
      <c r="DX38" s="110"/>
      <c r="DY38" s="110"/>
      <c r="DZ38" s="110">
        <v>1</v>
      </c>
    </row>
    <row r="39" spans="1:131" ht="35.1" customHeight="1" x14ac:dyDescent="0.4">
      <c r="A39" s="32">
        <v>40</v>
      </c>
      <c r="B39" s="190" t="s">
        <v>559</v>
      </c>
      <c r="C39" s="249" t="s">
        <v>113</v>
      </c>
      <c r="D39" s="250"/>
      <c r="E39" s="251"/>
      <c r="F39" s="251"/>
      <c r="G39" s="252">
        <v>10</v>
      </c>
      <c r="H39" s="252"/>
      <c r="I39" s="252"/>
      <c r="J39" s="253"/>
      <c r="K39" s="253"/>
      <c r="L39" s="253"/>
      <c r="M39" s="253"/>
      <c r="N39" s="251"/>
      <c r="O39" s="251"/>
      <c r="P39" s="251"/>
      <c r="Q39" s="254"/>
      <c r="R39" s="255">
        <f t="shared" si="13"/>
        <v>10</v>
      </c>
      <c r="S39" s="256">
        <v>2</v>
      </c>
      <c r="T39" s="257">
        <v>2</v>
      </c>
      <c r="U39" s="258"/>
      <c r="V39" s="252">
        <v>8</v>
      </c>
      <c r="W39" s="252"/>
      <c r="X39" s="252"/>
      <c r="Y39" s="253"/>
      <c r="Z39" s="253"/>
      <c r="AA39" s="253"/>
      <c r="AB39" s="253"/>
      <c r="AC39" s="251"/>
      <c r="AD39" s="251"/>
      <c r="AE39" s="251"/>
      <c r="AF39" s="254"/>
      <c r="AG39" s="255">
        <f t="shared" si="1"/>
        <v>8</v>
      </c>
      <c r="AH39" s="259">
        <v>2</v>
      </c>
      <c r="AI39" s="259"/>
      <c r="AJ39" s="259"/>
      <c r="AK39" s="260"/>
      <c r="AL39" s="261"/>
      <c r="AM39" s="257">
        <v>2</v>
      </c>
      <c r="AN39" s="258"/>
      <c r="AO39" s="252">
        <v>8</v>
      </c>
      <c r="AP39" s="252"/>
      <c r="AQ39" s="252"/>
      <c r="AR39" s="257">
        <v>2</v>
      </c>
      <c r="AS39" s="258"/>
      <c r="AT39" s="252">
        <v>10</v>
      </c>
      <c r="AU39" s="252"/>
      <c r="AV39" s="252"/>
      <c r="AW39" s="257">
        <v>2</v>
      </c>
      <c r="AX39" s="262">
        <f t="shared" si="2"/>
        <v>10</v>
      </c>
      <c r="AY39" s="263">
        <v>3</v>
      </c>
      <c r="AZ39" s="263"/>
      <c r="BA39" s="263"/>
      <c r="BB39" s="264">
        <f t="shared" si="3"/>
        <v>5</v>
      </c>
      <c r="BC39" s="265">
        <v>4</v>
      </c>
      <c r="BD39" s="266"/>
      <c r="BE39" s="267"/>
      <c r="BF39" s="266"/>
      <c r="BG39" s="252">
        <v>8</v>
      </c>
      <c r="BH39" s="252"/>
      <c r="BI39" s="252"/>
      <c r="BJ39" s="257">
        <v>2</v>
      </c>
      <c r="BK39" s="262">
        <f t="shared" si="4"/>
        <v>8</v>
      </c>
      <c r="BL39" s="257">
        <v>2</v>
      </c>
      <c r="BM39" s="257">
        <v>2</v>
      </c>
      <c r="BN39" s="265">
        <v>3</v>
      </c>
      <c r="BO39" s="257">
        <v>2</v>
      </c>
      <c r="BP39" s="273" t="s">
        <v>325</v>
      </c>
      <c r="BQ39" s="271">
        <v>1</v>
      </c>
      <c r="BR39" s="269">
        <v>6</v>
      </c>
      <c r="BS39" s="269"/>
      <c r="BT39" s="269"/>
      <c r="BU39" s="269">
        <f t="shared" si="5"/>
        <v>6</v>
      </c>
      <c r="BV39" s="269">
        <v>2</v>
      </c>
      <c r="BW39" s="197">
        <v>6</v>
      </c>
      <c r="BX39" s="197"/>
      <c r="BY39" s="197"/>
      <c r="BZ39" s="195">
        <f t="shared" si="6"/>
        <v>6</v>
      </c>
      <c r="CA39" s="198">
        <v>3</v>
      </c>
      <c r="CB39" s="201">
        <v>3</v>
      </c>
      <c r="CC39" s="345">
        <v>7</v>
      </c>
      <c r="CD39" s="345"/>
      <c r="CE39" s="345"/>
      <c r="CF39" s="342">
        <f t="shared" si="11"/>
        <v>7</v>
      </c>
      <c r="CG39" s="345">
        <v>4</v>
      </c>
      <c r="CH39" s="346">
        <v>4</v>
      </c>
      <c r="CI39" s="346"/>
      <c r="CJ39" s="346"/>
      <c r="CK39" s="336">
        <v>8</v>
      </c>
      <c r="CL39" s="336"/>
      <c r="CM39" s="336"/>
      <c r="CN39" s="335">
        <f t="shared" si="7"/>
        <v>8</v>
      </c>
      <c r="CO39" s="336">
        <v>4</v>
      </c>
      <c r="CP39" s="362">
        <v>1</v>
      </c>
      <c r="CQ39" s="362"/>
      <c r="CR39" s="362"/>
      <c r="CS39" s="361">
        <f t="shared" si="8"/>
        <v>5</v>
      </c>
      <c r="CT39" s="199">
        <v>6</v>
      </c>
      <c r="CU39" s="199"/>
      <c r="CV39" s="199"/>
      <c r="CW39" s="233">
        <f t="shared" si="9"/>
        <v>6</v>
      </c>
      <c r="CX39" s="199">
        <v>2</v>
      </c>
      <c r="CY39" s="227">
        <v>0.5</v>
      </c>
      <c r="CZ39" s="227"/>
      <c r="DA39" s="227"/>
      <c r="DB39" s="235">
        <f t="shared" si="12"/>
        <v>3.5</v>
      </c>
      <c r="DC39" s="240">
        <v>2</v>
      </c>
      <c r="DD39" s="237"/>
      <c r="DE39" s="237"/>
      <c r="DF39" s="238">
        <v>1.5</v>
      </c>
      <c r="DG39" s="238"/>
      <c r="DH39" s="238"/>
      <c r="DI39" s="238">
        <f t="shared" si="10"/>
        <v>3.5</v>
      </c>
      <c r="DJ39" s="190" t="s">
        <v>640</v>
      </c>
      <c r="DK39" s="158"/>
      <c r="DL39" s="156" t="s">
        <v>43</v>
      </c>
      <c r="DO39" s="166"/>
      <c r="DQ39" s="168"/>
      <c r="DR39" s="153"/>
      <c r="DS39" s="167"/>
      <c r="DT39" s="153"/>
      <c r="DX39" s="110">
        <v>3</v>
      </c>
      <c r="DY39" s="110"/>
      <c r="DZ39" s="110"/>
    </row>
    <row r="40" spans="1:131" ht="35.1" customHeight="1" x14ac:dyDescent="0.4">
      <c r="A40" s="189">
        <v>41</v>
      </c>
      <c r="B40" s="190" t="s">
        <v>88</v>
      </c>
      <c r="C40" s="249" t="s">
        <v>113</v>
      </c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6"/>
      <c r="AT40" s="266"/>
      <c r="AU40" s="266"/>
      <c r="AV40" s="266"/>
      <c r="AW40" s="266"/>
      <c r="AX40" s="266"/>
      <c r="AY40" s="266"/>
      <c r="AZ40" s="266"/>
      <c r="BA40" s="266"/>
      <c r="BB40" s="266"/>
      <c r="BC40" s="266"/>
      <c r="BD40" s="266"/>
      <c r="BE40" s="266"/>
      <c r="BF40" s="266"/>
      <c r="BG40" s="266"/>
      <c r="BH40" s="266"/>
      <c r="BI40" s="266"/>
      <c r="BJ40" s="266"/>
      <c r="BK40" s="266"/>
      <c r="BL40" s="266"/>
      <c r="BM40" s="266"/>
      <c r="BN40" s="266"/>
      <c r="BO40" s="257">
        <v>2</v>
      </c>
      <c r="BP40" s="266"/>
      <c r="BQ40" s="271"/>
      <c r="BR40" s="269">
        <v>9</v>
      </c>
      <c r="BS40" s="269"/>
      <c r="BT40" s="269"/>
      <c r="BU40" s="269">
        <f t="shared" si="5"/>
        <v>9</v>
      </c>
      <c r="BV40" s="269">
        <v>3</v>
      </c>
      <c r="BW40" s="197">
        <v>6</v>
      </c>
      <c r="BX40" s="197">
        <v>2</v>
      </c>
      <c r="BY40" s="197"/>
      <c r="BZ40" s="195">
        <f t="shared" si="6"/>
        <v>8</v>
      </c>
      <c r="CA40" s="198">
        <v>3</v>
      </c>
      <c r="CB40" s="201">
        <v>3</v>
      </c>
      <c r="CC40" s="345">
        <v>5</v>
      </c>
      <c r="CD40" s="345">
        <v>2</v>
      </c>
      <c r="CE40" s="345"/>
      <c r="CF40" s="342">
        <f t="shared" si="11"/>
        <v>7</v>
      </c>
      <c r="CG40" s="345">
        <v>2</v>
      </c>
      <c r="CH40" s="346">
        <v>2</v>
      </c>
      <c r="CI40" s="346">
        <v>1</v>
      </c>
      <c r="CJ40" s="346"/>
      <c r="CK40" s="336">
        <v>5</v>
      </c>
      <c r="CL40" s="336">
        <v>2</v>
      </c>
      <c r="CM40" s="336"/>
      <c r="CN40" s="335">
        <f t="shared" si="7"/>
        <v>7</v>
      </c>
      <c r="CO40" s="336">
        <v>3</v>
      </c>
      <c r="CP40" s="363">
        <v>0.7</v>
      </c>
      <c r="CQ40" s="362"/>
      <c r="CR40" s="362"/>
      <c r="CS40" s="361">
        <f t="shared" si="8"/>
        <v>3.7</v>
      </c>
      <c r="CT40" s="199">
        <v>9</v>
      </c>
      <c r="CU40" s="199">
        <v>2</v>
      </c>
      <c r="CV40" s="199"/>
      <c r="CW40" s="233">
        <f t="shared" si="9"/>
        <v>11</v>
      </c>
      <c r="CX40" s="199">
        <v>3</v>
      </c>
      <c r="CY40" s="227">
        <v>1</v>
      </c>
      <c r="CZ40" s="227">
        <v>1</v>
      </c>
      <c r="DA40" s="227"/>
      <c r="DB40" s="235">
        <f t="shared" si="12"/>
        <v>5</v>
      </c>
      <c r="DC40" s="240">
        <v>2</v>
      </c>
      <c r="DD40" s="237"/>
      <c r="DE40" s="237"/>
      <c r="DF40" s="238">
        <v>3</v>
      </c>
      <c r="DG40" s="238"/>
      <c r="DH40" s="238"/>
      <c r="DI40" s="238">
        <f t="shared" si="10"/>
        <v>5</v>
      </c>
      <c r="DJ40" s="190" t="s">
        <v>237</v>
      </c>
      <c r="DK40" s="158"/>
      <c r="DL40" s="156" t="s">
        <v>43</v>
      </c>
      <c r="DM40" s="358"/>
      <c r="DO40" s="164"/>
      <c r="DQ40" s="168"/>
      <c r="DR40" s="153"/>
      <c r="DS40" s="167"/>
      <c r="DT40" s="153"/>
      <c r="DX40" s="110">
        <v>1</v>
      </c>
      <c r="DY40" s="110">
        <v>1</v>
      </c>
      <c r="DZ40" s="110"/>
    </row>
    <row r="41" spans="1:131" ht="81.75" customHeight="1" x14ac:dyDescent="0.4">
      <c r="A41" s="32">
        <v>42</v>
      </c>
      <c r="B41" s="190" t="s">
        <v>242</v>
      </c>
      <c r="C41" s="249" t="s">
        <v>113</v>
      </c>
      <c r="D41" s="250"/>
      <c r="E41" s="251"/>
      <c r="F41" s="251"/>
      <c r="G41" s="252">
        <v>6</v>
      </c>
      <c r="H41" s="252" t="s">
        <v>262</v>
      </c>
      <c r="I41" s="252">
        <v>1</v>
      </c>
      <c r="J41" s="253"/>
      <c r="K41" s="253"/>
      <c r="L41" s="253"/>
      <c r="M41" s="253"/>
      <c r="N41" s="251"/>
      <c r="O41" s="251"/>
      <c r="P41" s="251"/>
      <c r="Q41" s="254"/>
      <c r="R41" s="255">
        <f t="shared" ref="R41:R49" si="14">SUM(G41:Q41)</f>
        <v>7</v>
      </c>
      <c r="S41" s="256">
        <v>1</v>
      </c>
      <c r="T41" s="257">
        <v>2</v>
      </c>
      <c r="U41" s="258"/>
      <c r="V41" s="252">
        <v>7</v>
      </c>
      <c r="W41" s="252" t="s">
        <v>262</v>
      </c>
      <c r="X41" s="252">
        <v>1</v>
      </c>
      <c r="Y41" s="253"/>
      <c r="Z41" s="253"/>
      <c r="AA41" s="253"/>
      <c r="AB41" s="253"/>
      <c r="AC41" s="251"/>
      <c r="AD41" s="251"/>
      <c r="AE41" s="251"/>
      <c r="AF41" s="254"/>
      <c r="AG41" s="255">
        <f t="shared" ref="AG41:AG49" si="15">SUM(V41:AF41)</f>
        <v>8</v>
      </c>
      <c r="AH41" s="259">
        <v>3</v>
      </c>
      <c r="AI41" s="259"/>
      <c r="AJ41" s="259"/>
      <c r="AK41" s="260"/>
      <c r="AL41" s="261">
        <v>1</v>
      </c>
      <c r="AM41" s="257">
        <v>2</v>
      </c>
      <c r="AN41" s="258"/>
      <c r="AO41" s="252">
        <v>7</v>
      </c>
      <c r="AP41" s="252" t="s">
        <v>262</v>
      </c>
      <c r="AQ41" s="252">
        <v>1</v>
      </c>
      <c r="AR41" s="257">
        <v>2</v>
      </c>
      <c r="AS41" s="258">
        <v>1</v>
      </c>
      <c r="AT41" s="252">
        <v>7</v>
      </c>
      <c r="AU41" s="252"/>
      <c r="AV41" s="252">
        <v>1</v>
      </c>
      <c r="AW41" s="257"/>
      <c r="AX41" s="262">
        <f t="shared" si="2"/>
        <v>8</v>
      </c>
      <c r="AY41" s="263">
        <v>1</v>
      </c>
      <c r="AZ41" s="263"/>
      <c r="BA41" s="263"/>
      <c r="BB41" s="264">
        <f t="shared" ref="BB41:BB49" si="16">BA41+AZ41+AY41+AS41+AR41</f>
        <v>4</v>
      </c>
      <c r="BC41" s="265">
        <v>3</v>
      </c>
      <c r="BD41" s="266"/>
      <c r="BE41" s="267"/>
      <c r="BF41" s="266"/>
      <c r="BG41" s="252">
        <v>13</v>
      </c>
      <c r="BH41" s="252"/>
      <c r="BI41" s="252">
        <v>1</v>
      </c>
      <c r="BJ41" s="257"/>
      <c r="BK41" s="262">
        <f t="shared" ref="BK41:BK55" si="17">SUM(BG41:BI41)</f>
        <v>14</v>
      </c>
      <c r="BL41" s="257">
        <v>3</v>
      </c>
      <c r="BM41" s="257">
        <v>3</v>
      </c>
      <c r="BN41" s="265">
        <v>5</v>
      </c>
      <c r="BO41" s="257">
        <v>4</v>
      </c>
      <c r="BP41" s="270">
        <v>1</v>
      </c>
      <c r="BQ41" s="271"/>
      <c r="BR41" s="269">
        <v>14</v>
      </c>
      <c r="BS41" s="269"/>
      <c r="BT41" s="269"/>
      <c r="BU41" s="269">
        <f t="shared" si="5"/>
        <v>14</v>
      </c>
      <c r="BV41" s="269">
        <v>5</v>
      </c>
      <c r="BW41" s="197">
        <v>11</v>
      </c>
      <c r="BX41" s="197"/>
      <c r="BY41" s="197"/>
      <c r="BZ41" s="195">
        <f t="shared" si="6"/>
        <v>11</v>
      </c>
      <c r="CA41" s="198">
        <v>3</v>
      </c>
      <c r="CB41" s="201">
        <v>5</v>
      </c>
      <c r="CC41" s="345">
        <v>17</v>
      </c>
      <c r="CD41" s="345">
        <v>1</v>
      </c>
      <c r="CE41" s="345"/>
      <c r="CF41" s="342">
        <f t="shared" si="11"/>
        <v>18</v>
      </c>
      <c r="CG41" s="345">
        <v>5</v>
      </c>
      <c r="CH41" s="346">
        <v>7</v>
      </c>
      <c r="CI41" s="346">
        <v>1</v>
      </c>
      <c r="CJ41" s="346"/>
      <c r="CK41" s="336">
        <v>17</v>
      </c>
      <c r="CL41" s="336">
        <v>1</v>
      </c>
      <c r="CM41" s="336"/>
      <c r="CN41" s="335">
        <f t="shared" si="7"/>
        <v>18</v>
      </c>
      <c r="CO41" s="336">
        <v>5</v>
      </c>
      <c r="CP41" s="362"/>
      <c r="CQ41" s="362">
        <v>0.5</v>
      </c>
      <c r="CR41" s="362"/>
      <c r="CS41" s="361">
        <f t="shared" si="8"/>
        <v>8.5</v>
      </c>
      <c r="CT41" s="199">
        <v>11</v>
      </c>
      <c r="CU41" s="199"/>
      <c r="CV41" s="199"/>
      <c r="CW41" s="233">
        <f t="shared" si="9"/>
        <v>11</v>
      </c>
      <c r="CX41" s="199">
        <v>3</v>
      </c>
      <c r="CY41" s="227">
        <v>0.5</v>
      </c>
      <c r="CZ41" s="227">
        <v>0.6</v>
      </c>
      <c r="DA41" s="227"/>
      <c r="DB41" s="235">
        <f t="shared" si="12"/>
        <v>6.1</v>
      </c>
      <c r="DC41" s="240">
        <v>4</v>
      </c>
      <c r="DD41" s="237"/>
      <c r="DE41" s="237"/>
      <c r="DF41" s="238">
        <v>3.75</v>
      </c>
      <c r="DG41" s="238"/>
      <c r="DH41" s="238"/>
      <c r="DI41" s="238">
        <f t="shared" si="10"/>
        <v>7.75</v>
      </c>
      <c r="DJ41" s="190" t="s">
        <v>886</v>
      </c>
      <c r="DK41" s="158"/>
      <c r="DL41" s="156"/>
      <c r="DO41" s="164"/>
      <c r="DQ41" s="168"/>
      <c r="DR41" s="153"/>
      <c r="DS41" s="167"/>
      <c r="DT41" s="153"/>
      <c r="DX41" s="110"/>
      <c r="DY41" s="110"/>
      <c r="DZ41" s="110"/>
    </row>
    <row r="42" spans="1:131" ht="33" customHeight="1" x14ac:dyDescent="0.4">
      <c r="A42" s="32">
        <v>43</v>
      </c>
      <c r="B42" s="333" t="s">
        <v>90</v>
      </c>
      <c r="C42" s="199" t="s">
        <v>113</v>
      </c>
      <c r="D42" s="199"/>
      <c r="E42" s="199"/>
      <c r="F42" s="199"/>
      <c r="G42" s="199">
        <v>6</v>
      </c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>
        <f t="shared" si="14"/>
        <v>6</v>
      </c>
      <c r="S42" s="199">
        <v>2</v>
      </c>
      <c r="T42" s="199">
        <v>1</v>
      </c>
      <c r="U42" s="199"/>
      <c r="V42" s="199">
        <v>5</v>
      </c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>
        <f t="shared" si="15"/>
        <v>5</v>
      </c>
      <c r="AH42" s="199">
        <v>1</v>
      </c>
      <c r="AI42" s="199"/>
      <c r="AJ42" s="199"/>
      <c r="AK42" s="199"/>
      <c r="AL42" s="199"/>
      <c r="AM42" s="199">
        <v>1</v>
      </c>
      <c r="AN42" s="199"/>
      <c r="AO42" s="199">
        <v>5</v>
      </c>
      <c r="AP42" s="199"/>
      <c r="AQ42" s="199"/>
      <c r="AR42" s="199">
        <v>1</v>
      </c>
      <c r="AS42" s="199"/>
      <c r="AT42" s="199">
        <v>7</v>
      </c>
      <c r="AU42" s="199"/>
      <c r="AV42" s="199"/>
      <c r="AW42" s="199">
        <v>1</v>
      </c>
      <c r="AX42" s="199">
        <f t="shared" si="2"/>
        <v>7</v>
      </c>
      <c r="AY42" s="199">
        <v>2.5</v>
      </c>
      <c r="AZ42" s="199"/>
      <c r="BA42" s="199"/>
      <c r="BB42" s="199">
        <f t="shared" si="16"/>
        <v>3.5</v>
      </c>
      <c r="BC42" s="199">
        <v>3</v>
      </c>
      <c r="BD42" s="199"/>
      <c r="BE42" s="199"/>
      <c r="BF42" s="199"/>
      <c r="BG42" s="199">
        <v>6</v>
      </c>
      <c r="BH42" s="199"/>
      <c r="BI42" s="199"/>
      <c r="BJ42" s="199">
        <v>1</v>
      </c>
      <c r="BK42" s="199">
        <f t="shared" si="17"/>
        <v>6</v>
      </c>
      <c r="BL42" s="199">
        <v>1</v>
      </c>
      <c r="BM42" s="199">
        <v>1</v>
      </c>
      <c r="BN42" s="199">
        <v>3</v>
      </c>
      <c r="BO42" s="199">
        <v>1</v>
      </c>
      <c r="BP42" s="199"/>
      <c r="BQ42" s="199"/>
      <c r="BR42" s="199">
        <v>8</v>
      </c>
      <c r="BS42" s="199"/>
      <c r="BT42" s="199"/>
      <c r="BU42" s="199">
        <f t="shared" si="5"/>
        <v>8</v>
      </c>
      <c r="BV42" s="199">
        <v>1</v>
      </c>
      <c r="BW42" s="199">
        <v>6</v>
      </c>
      <c r="BX42" s="199"/>
      <c r="BY42" s="199"/>
      <c r="BZ42" s="199">
        <f t="shared" si="6"/>
        <v>6</v>
      </c>
      <c r="CA42" s="199">
        <v>0</v>
      </c>
      <c r="CB42" s="201">
        <v>1</v>
      </c>
      <c r="CC42" s="345">
        <v>6</v>
      </c>
      <c r="CD42" s="345"/>
      <c r="CE42" s="345"/>
      <c r="CF42" s="342">
        <f t="shared" si="11"/>
        <v>6</v>
      </c>
      <c r="CG42" s="345">
        <v>2</v>
      </c>
      <c r="CH42" s="346">
        <v>3</v>
      </c>
      <c r="CI42" s="346"/>
      <c r="CJ42" s="346"/>
      <c r="CK42" s="336">
        <v>7</v>
      </c>
      <c r="CL42" s="336"/>
      <c r="CM42" s="336"/>
      <c r="CN42" s="335">
        <f t="shared" si="7"/>
        <v>7</v>
      </c>
      <c r="CO42" s="336">
        <v>2</v>
      </c>
      <c r="CP42" s="362"/>
      <c r="CQ42" s="362"/>
      <c r="CR42" s="362"/>
      <c r="CS42" s="361">
        <f t="shared" si="8"/>
        <v>3</v>
      </c>
      <c r="CT42" s="199">
        <v>6</v>
      </c>
      <c r="CU42" s="199"/>
      <c r="CV42" s="199"/>
      <c r="CW42" s="233">
        <f t="shared" si="9"/>
        <v>6</v>
      </c>
      <c r="CX42" s="199">
        <v>0</v>
      </c>
      <c r="CY42" s="227">
        <v>1.5</v>
      </c>
      <c r="CZ42" s="227"/>
      <c r="DA42" s="227"/>
      <c r="DB42" s="235">
        <f t="shared" si="12"/>
        <v>2.5</v>
      </c>
      <c r="DC42" s="240">
        <v>1</v>
      </c>
      <c r="DD42" s="237"/>
      <c r="DE42" s="237"/>
      <c r="DF42" s="238">
        <v>2</v>
      </c>
      <c r="DG42" s="238"/>
      <c r="DH42" s="238"/>
      <c r="DI42" s="238">
        <f t="shared" si="10"/>
        <v>3</v>
      </c>
      <c r="DJ42" s="190" t="s">
        <v>659</v>
      </c>
      <c r="DK42" s="158"/>
      <c r="DL42" s="156"/>
      <c r="DO42" s="164"/>
      <c r="DQ42" s="168"/>
      <c r="DR42" s="153"/>
      <c r="DS42" s="167"/>
      <c r="DT42" s="153"/>
      <c r="DX42" s="110">
        <v>1</v>
      </c>
      <c r="DY42" s="110"/>
      <c r="DZ42" s="110"/>
    </row>
    <row r="43" spans="1:131" ht="47.25" customHeight="1" x14ac:dyDescent="0.4">
      <c r="A43" s="189">
        <v>44</v>
      </c>
      <c r="B43" s="190" t="s">
        <v>560</v>
      </c>
      <c r="C43" s="249" t="s">
        <v>113</v>
      </c>
      <c r="D43" s="250" t="s">
        <v>319</v>
      </c>
      <c r="E43" s="251"/>
      <c r="F43" s="251"/>
      <c r="G43" s="252">
        <v>14</v>
      </c>
      <c r="H43" s="252"/>
      <c r="I43" s="252"/>
      <c r="J43" s="253"/>
      <c r="K43" s="253"/>
      <c r="L43" s="253"/>
      <c r="M43" s="253"/>
      <c r="N43" s="251"/>
      <c r="O43" s="251"/>
      <c r="P43" s="251"/>
      <c r="Q43" s="254"/>
      <c r="R43" s="255">
        <f t="shared" si="14"/>
        <v>14</v>
      </c>
      <c r="S43" s="256">
        <v>3</v>
      </c>
      <c r="T43" s="257">
        <v>4</v>
      </c>
      <c r="U43" s="258"/>
      <c r="V43" s="252">
        <v>15</v>
      </c>
      <c r="W43" s="252"/>
      <c r="X43" s="252"/>
      <c r="Y43" s="253"/>
      <c r="Z43" s="253"/>
      <c r="AA43" s="253"/>
      <c r="AB43" s="253"/>
      <c r="AC43" s="251"/>
      <c r="AD43" s="251"/>
      <c r="AE43" s="251"/>
      <c r="AF43" s="254"/>
      <c r="AG43" s="255">
        <f t="shared" si="15"/>
        <v>15</v>
      </c>
      <c r="AH43" s="259">
        <v>4</v>
      </c>
      <c r="AI43" s="259"/>
      <c r="AJ43" s="259"/>
      <c r="AK43" s="260"/>
      <c r="AL43" s="261"/>
      <c r="AM43" s="257">
        <v>4</v>
      </c>
      <c r="AN43" s="258"/>
      <c r="AO43" s="252">
        <v>15</v>
      </c>
      <c r="AP43" s="252"/>
      <c r="AQ43" s="252"/>
      <c r="AR43" s="257">
        <v>4</v>
      </c>
      <c r="AS43" s="258"/>
      <c r="AT43" s="252">
        <v>18</v>
      </c>
      <c r="AU43" s="252"/>
      <c r="AV43" s="252"/>
      <c r="AW43" s="257">
        <v>4</v>
      </c>
      <c r="AX43" s="262">
        <f t="shared" si="2"/>
        <v>18</v>
      </c>
      <c r="AY43" s="263">
        <v>4.5</v>
      </c>
      <c r="AZ43" s="263"/>
      <c r="BA43" s="263"/>
      <c r="BB43" s="264">
        <f t="shared" si="16"/>
        <v>8.5</v>
      </c>
      <c r="BC43" s="265">
        <v>4</v>
      </c>
      <c r="BD43" s="266"/>
      <c r="BE43" s="267"/>
      <c r="BF43" s="266"/>
      <c r="BG43" s="252">
        <v>16</v>
      </c>
      <c r="BH43" s="252"/>
      <c r="BI43" s="252"/>
      <c r="BJ43" s="257">
        <v>4</v>
      </c>
      <c r="BK43" s="262">
        <f t="shared" si="17"/>
        <v>16</v>
      </c>
      <c r="BL43" s="257">
        <v>4</v>
      </c>
      <c r="BM43" s="257">
        <v>4</v>
      </c>
      <c r="BN43" s="265">
        <v>3</v>
      </c>
      <c r="BO43" s="257">
        <v>4</v>
      </c>
      <c r="BP43" s="266"/>
      <c r="BQ43" s="271"/>
      <c r="BR43" s="269">
        <v>12</v>
      </c>
      <c r="BS43" s="269"/>
      <c r="BT43" s="269"/>
      <c r="BU43" s="269">
        <f t="shared" si="5"/>
        <v>12</v>
      </c>
      <c r="BV43" s="269">
        <v>3</v>
      </c>
      <c r="BW43" s="197">
        <v>9</v>
      </c>
      <c r="BX43" s="197"/>
      <c r="BY43" s="197"/>
      <c r="BZ43" s="195">
        <f t="shared" si="6"/>
        <v>9</v>
      </c>
      <c r="CA43" s="198">
        <v>2</v>
      </c>
      <c r="CB43" s="201">
        <v>4</v>
      </c>
      <c r="CC43" s="345">
        <v>6</v>
      </c>
      <c r="CD43" s="345"/>
      <c r="CE43" s="345"/>
      <c r="CF43" s="342">
        <f t="shared" si="11"/>
        <v>6</v>
      </c>
      <c r="CG43" s="345">
        <v>1</v>
      </c>
      <c r="CH43" s="346">
        <v>3</v>
      </c>
      <c r="CI43" s="346"/>
      <c r="CJ43" s="346"/>
      <c r="CK43" s="336">
        <v>5</v>
      </c>
      <c r="CL43" s="336"/>
      <c r="CM43" s="336"/>
      <c r="CN43" s="335">
        <f t="shared" si="7"/>
        <v>5</v>
      </c>
      <c r="CO43" s="336">
        <v>1</v>
      </c>
      <c r="CP43" s="362"/>
      <c r="CQ43" s="362"/>
      <c r="CR43" s="362"/>
      <c r="CS43" s="361">
        <f t="shared" si="8"/>
        <v>3</v>
      </c>
      <c r="CT43" s="199">
        <v>10</v>
      </c>
      <c r="CU43" s="199"/>
      <c r="CV43" s="199"/>
      <c r="CW43" s="233">
        <f t="shared" si="9"/>
        <v>10</v>
      </c>
      <c r="CX43" s="199">
        <v>2</v>
      </c>
      <c r="CY43" s="227">
        <v>0.5</v>
      </c>
      <c r="CZ43" s="227"/>
      <c r="DA43" s="227"/>
      <c r="DB43" s="235">
        <f t="shared" si="12"/>
        <v>4.5</v>
      </c>
      <c r="DC43" s="240">
        <v>4</v>
      </c>
      <c r="DD43" s="237"/>
      <c r="DE43" s="237"/>
      <c r="DF43" s="238">
        <v>2</v>
      </c>
      <c r="DG43" s="238"/>
      <c r="DH43" s="238"/>
      <c r="DI43" s="238">
        <f t="shared" si="10"/>
        <v>6</v>
      </c>
      <c r="DJ43" s="190" t="s">
        <v>657</v>
      </c>
      <c r="DK43" s="158"/>
      <c r="DL43" s="156"/>
      <c r="DO43" s="164"/>
      <c r="DQ43" s="168"/>
      <c r="DR43" s="153"/>
      <c r="DS43" s="167"/>
      <c r="DT43" s="153"/>
      <c r="DX43" s="110"/>
      <c r="DY43" s="110"/>
      <c r="DZ43" s="110"/>
    </row>
    <row r="44" spans="1:131" ht="75.75" customHeight="1" x14ac:dyDescent="0.4">
      <c r="A44" s="32">
        <v>45</v>
      </c>
      <c r="B44" s="190" t="s">
        <v>561</v>
      </c>
      <c r="C44" s="249" t="s">
        <v>113</v>
      </c>
      <c r="D44" s="272" t="s">
        <v>320</v>
      </c>
      <c r="E44" s="251"/>
      <c r="F44" s="251"/>
      <c r="G44" s="252">
        <v>20</v>
      </c>
      <c r="H44" s="252"/>
      <c r="I44" s="252">
        <v>1</v>
      </c>
      <c r="J44" s="253"/>
      <c r="K44" s="253"/>
      <c r="L44" s="253"/>
      <c r="M44" s="253"/>
      <c r="N44" s="251"/>
      <c r="O44" s="251"/>
      <c r="P44" s="251"/>
      <c r="Q44" s="254"/>
      <c r="R44" s="255">
        <f t="shared" si="14"/>
        <v>21</v>
      </c>
      <c r="S44" s="256">
        <v>4</v>
      </c>
      <c r="T44" s="257">
        <v>5</v>
      </c>
      <c r="U44" s="258">
        <v>1</v>
      </c>
      <c r="V44" s="252">
        <v>19</v>
      </c>
      <c r="W44" s="252"/>
      <c r="X44" s="252">
        <v>1</v>
      </c>
      <c r="Y44" s="253"/>
      <c r="Z44" s="253"/>
      <c r="AA44" s="253"/>
      <c r="AB44" s="253"/>
      <c r="AC44" s="251"/>
      <c r="AD44" s="251"/>
      <c r="AE44" s="251"/>
      <c r="AF44" s="254"/>
      <c r="AG44" s="255">
        <f t="shared" si="15"/>
        <v>20</v>
      </c>
      <c r="AH44" s="259">
        <v>6</v>
      </c>
      <c r="AI44" s="259"/>
      <c r="AJ44" s="259"/>
      <c r="AK44" s="260"/>
      <c r="AL44" s="261"/>
      <c r="AM44" s="257">
        <v>5</v>
      </c>
      <c r="AN44" s="258">
        <v>1</v>
      </c>
      <c r="AO44" s="252">
        <v>19</v>
      </c>
      <c r="AP44" s="252"/>
      <c r="AQ44" s="252">
        <v>1</v>
      </c>
      <c r="AR44" s="257">
        <v>5</v>
      </c>
      <c r="AS44" s="258">
        <v>1</v>
      </c>
      <c r="AT44" s="252">
        <v>19</v>
      </c>
      <c r="AU44" s="252"/>
      <c r="AV44" s="252">
        <v>1</v>
      </c>
      <c r="AW44" s="257">
        <v>5</v>
      </c>
      <c r="AX44" s="262">
        <f t="shared" si="2"/>
        <v>20</v>
      </c>
      <c r="AY44" s="263">
        <v>3.5</v>
      </c>
      <c r="AZ44" s="263"/>
      <c r="BA44" s="263">
        <v>1</v>
      </c>
      <c r="BB44" s="264">
        <f t="shared" si="16"/>
        <v>10.5</v>
      </c>
      <c r="BC44" s="265">
        <v>6</v>
      </c>
      <c r="BD44" s="266"/>
      <c r="BE44" s="267"/>
      <c r="BF44" s="266"/>
      <c r="BG44" s="252">
        <v>18</v>
      </c>
      <c r="BH44" s="252"/>
      <c r="BI44" s="252">
        <v>1</v>
      </c>
      <c r="BJ44" s="257">
        <v>5</v>
      </c>
      <c r="BK44" s="262">
        <f t="shared" si="17"/>
        <v>19</v>
      </c>
      <c r="BL44" s="257">
        <v>6</v>
      </c>
      <c r="BM44" s="257">
        <v>6</v>
      </c>
      <c r="BN44" s="265">
        <v>6</v>
      </c>
      <c r="BO44" s="257">
        <v>6</v>
      </c>
      <c r="BP44" s="266"/>
      <c r="BQ44" s="271"/>
      <c r="BR44" s="269">
        <v>18</v>
      </c>
      <c r="BS44" s="269"/>
      <c r="BT44" s="269"/>
      <c r="BU44" s="269">
        <f t="shared" si="5"/>
        <v>18</v>
      </c>
      <c r="BV44" s="269">
        <v>3</v>
      </c>
      <c r="BW44" s="197">
        <v>20</v>
      </c>
      <c r="BX44" s="197"/>
      <c r="BY44" s="197">
        <v>1</v>
      </c>
      <c r="BZ44" s="195">
        <f t="shared" si="6"/>
        <v>21</v>
      </c>
      <c r="CA44" s="198">
        <v>4</v>
      </c>
      <c r="CB44" s="201">
        <v>8</v>
      </c>
      <c r="CC44" s="345">
        <v>14</v>
      </c>
      <c r="CD44" s="345"/>
      <c r="CE44" s="345"/>
      <c r="CF44" s="342">
        <f t="shared" si="11"/>
        <v>14</v>
      </c>
      <c r="CG44" s="345">
        <v>4</v>
      </c>
      <c r="CH44" s="346">
        <v>7</v>
      </c>
      <c r="CI44" s="346"/>
      <c r="CJ44" s="346"/>
      <c r="CK44" s="336">
        <v>15</v>
      </c>
      <c r="CL44" s="336"/>
      <c r="CM44" s="336"/>
      <c r="CN44" s="335">
        <f t="shared" si="7"/>
        <v>15</v>
      </c>
      <c r="CO44" s="336">
        <v>3</v>
      </c>
      <c r="CP44" s="362"/>
      <c r="CQ44" s="362"/>
      <c r="CR44" s="362"/>
      <c r="CS44" s="361">
        <f t="shared" si="8"/>
        <v>7</v>
      </c>
      <c r="CT44" s="199">
        <v>21</v>
      </c>
      <c r="CU44" s="199"/>
      <c r="CV44" s="199"/>
      <c r="CW44" s="233">
        <f t="shared" si="9"/>
        <v>21</v>
      </c>
      <c r="CX44" s="199">
        <v>4</v>
      </c>
      <c r="CY44" s="227">
        <v>1.5</v>
      </c>
      <c r="CZ44" s="227"/>
      <c r="DA44" s="227"/>
      <c r="DB44" s="235">
        <f t="shared" si="12"/>
        <v>9.5</v>
      </c>
      <c r="DC44" s="240">
        <v>6</v>
      </c>
      <c r="DD44" s="237"/>
      <c r="DE44" s="237"/>
      <c r="DF44" s="238">
        <v>2</v>
      </c>
      <c r="DG44" s="238"/>
      <c r="DH44" s="238"/>
      <c r="DI44" s="238">
        <f t="shared" si="10"/>
        <v>8</v>
      </c>
      <c r="DJ44" s="190" t="s">
        <v>663</v>
      </c>
      <c r="DK44" s="158"/>
      <c r="DL44" s="156"/>
      <c r="DO44" s="164"/>
      <c r="DQ44" s="169"/>
      <c r="DR44" s="170"/>
      <c r="DS44" s="167"/>
      <c r="DT44" s="153"/>
      <c r="DX44" s="110"/>
      <c r="DY44" s="110"/>
      <c r="DZ44" s="110"/>
    </row>
    <row r="45" spans="1:131" ht="58.5" customHeight="1" x14ac:dyDescent="0.4">
      <c r="A45" s="189">
        <v>47</v>
      </c>
      <c r="B45" s="190" t="s">
        <v>92</v>
      </c>
      <c r="C45" s="249" t="s">
        <v>113</v>
      </c>
      <c r="D45" s="250"/>
      <c r="E45" s="251"/>
      <c r="F45" s="251"/>
      <c r="G45" s="252">
        <v>5</v>
      </c>
      <c r="H45" s="252"/>
      <c r="I45" s="252"/>
      <c r="J45" s="253"/>
      <c r="K45" s="253"/>
      <c r="L45" s="253"/>
      <c r="M45" s="253"/>
      <c r="N45" s="251"/>
      <c r="O45" s="251"/>
      <c r="P45" s="251"/>
      <c r="Q45" s="254"/>
      <c r="R45" s="255">
        <f t="shared" si="14"/>
        <v>5</v>
      </c>
      <c r="S45" s="256">
        <v>1</v>
      </c>
      <c r="T45" s="257">
        <v>1</v>
      </c>
      <c r="U45" s="258"/>
      <c r="V45" s="252">
        <v>4</v>
      </c>
      <c r="W45" s="252"/>
      <c r="X45" s="252"/>
      <c r="Y45" s="253"/>
      <c r="Z45" s="253"/>
      <c r="AA45" s="253"/>
      <c r="AB45" s="253"/>
      <c r="AC45" s="251"/>
      <c r="AD45" s="251"/>
      <c r="AE45" s="251"/>
      <c r="AF45" s="254"/>
      <c r="AG45" s="255">
        <f t="shared" si="15"/>
        <v>4</v>
      </c>
      <c r="AH45" s="259">
        <v>1</v>
      </c>
      <c r="AI45" s="259"/>
      <c r="AJ45" s="259"/>
      <c r="AK45" s="260"/>
      <c r="AL45" s="261"/>
      <c r="AM45" s="257">
        <v>1</v>
      </c>
      <c r="AN45" s="258"/>
      <c r="AO45" s="252">
        <v>4</v>
      </c>
      <c r="AP45" s="252"/>
      <c r="AQ45" s="252"/>
      <c r="AR45" s="257">
        <v>1</v>
      </c>
      <c r="AS45" s="258"/>
      <c r="AT45" s="252">
        <v>5</v>
      </c>
      <c r="AU45" s="252"/>
      <c r="AV45" s="252"/>
      <c r="AW45" s="257">
        <v>1</v>
      </c>
      <c r="AX45" s="262">
        <f t="shared" si="2"/>
        <v>5</v>
      </c>
      <c r="AY45" s="263">
        <v>0.75</v>
      </c>
      <c r="AZ45" s="263"/>
      <c r="BA45" s="263"/>
      <c r="BB45" s="264">
        <f t="shared" si="16"/>
        <v>1.75</v>
      </c>
      <c r="BC45" s="265">
        <v>2</v>
      </c>
      <c r="BD45" s="266"/>
      <c r="BE45" s="267"/>
      <c r="BF45" s="266"/>
      <c r="BG45" s="252">
        <v>10</v>
      </c>
      <c r="BH45" s="252">
        <v>1</v>
      </c>
      <c r="BI45" s="252"/>
      <c r="BJ45" s="257">
        <v>1</v>
      </c>
      <c r="BK45" s="262">
        <f t="shared" si="17"/>
        <v>11</v>
      </c>
      <c r="BL45" s="257">
        <v>1</v>
      </c>
      <c r="BM45" s="257">
        <v>3</v>
      </c>
      <c r="BN45" s="265">
        <v>4</v>
      </c>
      <c r="BO45" s="257">
        <v>3</v>
      </c>
      <c r="BP45" s="273" t="s">
        <v>325</v>
      </c>
      <c r="BQ45" s="271">
        <v>1</v>
      </c>
      <c r="BR45" s="269">
        <v>12</v>
      </c>
      <c r="BS45" s="269"/>
      <c r="BT45" s="269"/>
      <c r="BU45" s="269">
        <f t="shared" si="5"/>
        <v>12</v>
      </c>
      <c r="BV45" s="269">
        <v>3</v>
      </c>
      <c r="BW45" s="197">
        <v>13</v>
      </c>
      <c r="BX45" s="197"/>
      <c r="BY45" s="197"/>
      <c r="BZ45" s="195">
        <f t="shared" si="6"/>
        <v>13</v>
      </c>
      <c r="CA45" s="198">
        <v>4</v>
      </c>
      <c r="CB45" s="201">
        <v>6</v>
      </c>
      <c r="CC45" s="345">
        <v>13</v>
      </c>
      <c r="CD45" s="345"/>
      <c r="CE45" s="345"/>
      <c r="CF45" s="342">
        <f t="shared" si="11"/>
        <v>13</v>
      </c>
      <c r="CG45" s="345">
        <v>2</v>
      </c>
      <c r="CH45" s="346">
        <v>5</v>
      </c>
      <c r="CI45" s="346"/>
      <c r="CJ45" s="346"/>
      <c r="CK45" s="336">
        <v>15</v>
      </c>
      <c r="CL45" s="336"/>
      <c r="CM45" s="336"/>
      <c r="CN45" s="335">
        <f t="shared" si="7"/>
        <v>15</v>
      </c>
      <c r="CO45" s="336">
        <v>4</v>
      </c>
      <c r="CP45" s="362">
        <v>1.5</v>
      </c>
      <c r="CQ45" s="362"/>
      <c r="CR45" s="362"/>
      <c r="CS45" s="361">
        <f t="shared" si="8"/>
        <v>6.5</v>
      </c>
      <c r="CT45" s="199">
        <v>16</v>
      </c>
      <c r="CU45" s="199"/>
      <c r="CV45" s="199"/>
      <c r="CW45" s="233">
        <f t="shared" si="9"/>
        <v>16</v>
      </c>
      <c r="CX45" s="199">
        <v>3</v>
      </c>
      <c r="CY45" s="227">
        <v>1.1000000000000001</v>
      </c>
      <c r="CZ45" s="227"/>
      <c r="DA45" s="227"/>
      <c r="DB45" s="235">
        <f>CB45+CY45+CZ45+DA45</f>
        <v>7.1</v>
      </c>
      <c r="DC45" s="240">
        <v>3</v>
      </c>
      <c r="DD45" s="237"/>
      <c r="DE45" s="237"/>
      <c r="DF45" s="238">
        <v>2.5</v>
      </c>
      <c r="DG45" s="238"/>
      <c r="DH45" s="238"/>
      <c r="DI45" s="238">
        <f t="shared" si="10"/>
        <v>5.5</v>
      </c>
      <c r="DJ45" s="190" t="s">
        <v>697</v>
      </c>
      <c r="DK45" s="158"/>
      <c r="DL45" s="156"/>
      <c r="DO45" s="164"/>
      <c r="DQ45" s="168"/>
      <c r="DR45" s="153"/>
      <c r="DS45" s="167"/>
      <c r="DT45" s="153"/>
      <c r="DX45" s="110"/>
      <c r="DY45" s="110"/>
      <c r="DZ45" s="110"/>
    </row>
    <row r="46" spans="1:131" ht="55.5" customHeight="1" x14ac:dyDescent="0.4">
      <c r="A46" s="32">
        <v>48</v>
      </c>
      <c r="B46" s="190" t="s">
        <v>69</v>
      </c>
      <c r="C46" s="249" t="s">
        <v>113</v>
      </c>
      <c r="D46" s="250"/>
      <c r="E46" s="251"/>
      <c r="F46" s="251"/>
      <c r="G46" s="252">
        <v>11</v>
      </c>
      <c r="H46" s="252"/>
      <c r="I46" s="252">
        <v>1</v>
      </c>
      <c r="J46" s="253"/>
      <c r="K46" s="253"/>
      <c r="L46" s="253"/>
      <c r="M46" s="253"/>
      <c r="N46" s="251"/>
      <c r="O46" s="251"/>
      <c r="P46" s="251"/>
      <c r="Q46" s="254"/>
      <c r="R46" s="255">
        <f t="shared" si="14"/>
        <v>12</v>
      </c>
      <c r="S46" s="256">
        <v>3</v>
      </c>
      <c r="T46" s="257">
        <v>3</v>
      </c>
      <c r="U46" s="258"/>
      <c r="V46" s="252">
        <v>9</v>
      </c>
      <c r="W46" s="252"/>
      <c r="X46" s="252">
        <v>1</v>
      </c>
      <c r="Y46" s="253"/>
      <c r="Z46" s="253"/>
      <c r="AA46" s="253"/>
      <c r="AB46" s="253"/>
      <c r="AC46" s="251"/>
      <c r="AD46" s="251"/>
      <c r="AE46" s="251"/>
      <c r="AF46" s="254"/>
      <c r="AG46" s="255">
        <f t="shared" si="15"/>
        <v>10</v>
      </c>
      <c r="AH46" s="259">
        <v>3</v>
      </c>
      <c r="AI46" s="259"/>
      <c r="AJ46" s="259"/>
      <c r="AK46" s="260"/>
      <c r="AL46" s="261"/>
      <c r="AM46" s="257">
        <v>3</v>
      </c>
      <c r="AN46" s="258"/>
      <c r="AO46" s="252">
        <v>9</v>
      </c>
      <c r="AP46" s="252"/>
      <c r="AQ46" s="252">
        <v>1</v>
      </c>
      <c r="AR46" s="257">
        <v>3</v>
      </c>
      <c r="AS46" s="258"/>
      <c r="AT46" s="252">
        <v>9</v>
      </c>
      <c r="AU46" s="252"/>
      <c r="AV46" s="252">
        <v>1</v>
      </c>
      <c r="AW46" s="257">
        <v>3</v>
      </c>
      <c r="AX46" s="262">
        <f t="shared" si="2"/>
        <v>10</v>
      </c>
      <c r="AY46" s="263">
        <v>1.5</v>
      </c>
      <c r="AZ46" s="263"/>
      <c r="BA46" s="263"/>
      <c r="BB46" s="264">
        <f t="shared" si="16"/>
        <v>4.5</v>
      </c>
      <c r="BC46" s="265">
        <v>2</v>
      </c>
      <c r="BD46" s="266"/>
      <c r="BE46" s="267"/>
      <c r="BF46" s="266"/>
      <c r="BG46" s="252">
        <v>9</v>
      </c>
      <c r="BH46" s="252"/>
      <c r="BI46" s="252"/>
      <c r="BJ46" s="257">
        <v>3</v>
      </c>
      <c r="BK46" s="262">
        <f t="shared" si="17"/>
        <v>9</v>
      </c>
      <c r="BL46" s="257">
        <v>3</v>
      </c>
      <c r="BM46" s="257">
        <v>3</v>
      </c>
      <c r="BN46" s="265">
        <v>3</v>
      </c>
      <c r="BO46" s="257">
        <v>4</v>
      </c>
      <c r="BP46" s="270">
        <v>1</v>
      </c>
      <c r="BQ46" s="271"/>
      <c r="BR46" s="269">
        <v>13</v>
      </c>
      <c r="BS46" s="269"/>
      <c r="BT46" s="269"/>
      <c r="BU46" s="269">
        <f t="shared" si="5"/>
        <v>13</v>
      </c>
      <c r="BV46" s="269">
        <v>3</v>
      </c>
      <c r="BW46" s="197">
        <v>13</v>
      </c>
      <c r="BX46" s="197"/>
      <c r="BY46" s="197"/>
      <c r="BZ46" s="195">
        <f t="shared" si="6"/>
        <v>13</v>
      </c>
      <c r="CA46" s="198">
        <v>3</v>
      </c>
      <c r="CB46" s="201">
        <v>6</v>
      </c>
      <c r="CC46" s="345">
        <v>11</v>
      </c>
      <c r="CD46" s="345"/>
      <c r="CE46" s="345"/>
      <c r="CF46" s="342">
        <f t="shared" si="11"/>
        <v>11</v>
      </c>
      <c r="CG46" s="345">
        <v>3</v>
      </c>
      <c r="CH46" s="346">
        <v>5</v>
      </c>
      <c r="CI46" s="346"/>
      <c r="CJ46" s="346"/>
      <c r="CK46" s="336">
        <v>11</v>
      </c>
      <c r="CL46" s="336"/>
      <c r="CM46" s="336"/>
      <c r="CN46" s="335">
        <f t="shared" si="7"/>
        <v>11</v>
      </c>
      <c r="CO46" s="336">
        <v>3</v>
      </c>
      <c r="CP46" s="362"/>
      <c r="CQ46" s="362"/>
      <c r="CR46" s="362"/>
      <c r="CS46" s="361">
        <f t="shared" si="8"/>
        <v>5</v>
      </c>
      <c r="CT46" s="199">
        <v>13</v>
      </c>
      <c r="CU46" s="199"/>
      <c r="CV46" s="199"/>
      <c r="CW46" s="233">
        <f t="shared" si="9"/>
        <v>13</v>
      </c>
      <c r="CX46" s="199">
        <v>3</v>
      </c>
      <c r="CY46" s="227"/>
      <c r="CZ46" s="227"/>
      <c r="DA46" s="227"/>
      <c r="DB46" s="235">
        <f>CB46+CY46+CZ46+DA46</f>
        <v>6</v>
      </c>
      <c r="DC46" s="240">
        <v>4</v>
      </c>
      <c r="DD46" s="237"/>
      <c r="DE46" s="237"/>
      <c r="DF46" s="238">
        <v>2</v>
      </c>
      <c r="DG46" s="238"/>
      <c r="DH46" s="238"/>
      <c r="DI46" s="238">
        <f t="shared" si="10"/>
        <v>6</v>
      </c>
      <c r="DJ46" s="190" t="s">
        <v>698</v>
      </c>
      <c r="DK46" s="158"/>
      <c r="DL46" s="156"/>
      <c r="DO46" s="164"/>
      <c r="DQ46" s="168"/>
      <c r="DR46" s="153"/>
      <c r="DS46" s="167"/>
      <c r="DT46" s="153"/>
      <c r="DX46" s="110"/>
      <c r="DY46" s="110"/>
      <c r="DZ46" s="110"/>
    </row>
    <row r="47" spans="1:131" ht="61.5" customHeight="1" x14ac:dyDescent="0.4">
      <c r="A47" s="189">
        <v>50</v>
      </c>
      <c r="B47" s="190" t="s">
        <v>563</v>
      </c>
      <c r="C47" s="249" t="s">
        <v>113</v>
      </c>
      <c r="D47" s="250"/>
      <c r="E47" s="251"/>
      <c r="F47" s="251"/>
      <c r="G47" s="252">
        <v>11</v>
      </c>
      <c r="H47" s="252"/>
      <c r="I47" s="252"/>
      <c r="J47" s="253"/>
      <c r="K47" s="253"/>
      <c r="L47" s="253"/>
      <c r="M47" s="253"/>
      <c r="N47" s="251"/>
      <c r="O47" s="251"/>
      <c r="P47" s="251"/>
      <c r="Q47" s="254"/>
      <c r="R47" s="255">
        <f t="shared" si="14"/>
        <v>11</v>
      </c>
      <c r="S47" s="256">
        <v>2</v>
      </c>
      <c r="T47" s="257">
        <v>3</v>
      </c>
      <c r="U47" s="258"/>
      <c r="V47" s="252">
        <v>9</v>
      </c>
      <c r="W47" s="252"/>
      <c r="X47" s="252"/>
      <c r="Y47" s="253"/>
      <c r="Z47" s="253"/>
      <c r="AA47" s="253"/>
      <c r="AB47" s="253"/>
      <c r="AC47" s="251"/>
      <c r="AD47" s="251"/>
      <c r="AE47" s="251"/>
      <c r="AF47" s="254"/>
      <c r="AG47" s="255">
        <f t="shared" si="15"/>
        <v>9</v>
      </c>
      <c r="AH47" s="259">
        <v>3</v>
      </c>
      <c r="AI47" s="259"/>
      <c r="AJ47" s="259"/>
      <c r="AK47" s="260"/>
      <c r="AL47" s="261"/>
      <c r="AM47" s="257">
        <v>3</v>
      </c>
      <c r="AN47" s="258"/>
      <c r="AO47" s="252">
        <v>9</v>
      </c>
      <c r="AP47" s="252"/>
      <c r="AQ47" s="252"/>
      <c r="AR47" s="257">
        <v>3</v>
      </c>
      <c r="AS47" s="258"/>
      <c r="AT47" s="252">
        <v>9</v>
      </c>
      <c r="AU47" s="252"/>
      <c r="AV47" s="252"/>
      <c r="AW47" s="257">
        <v>3</v>
      </c>
      <c r="AX47" s="262">
        <f>AV47+AU47+AT47</f>
        <v>9</v>
      </c>
      <c r="AY47" s="263">
        <v>0.5</v>
      </c>
      <c r="AZ47" s="263"/>
      <c r="BA47" s="263"/>
      <c r="BB47" s="264">
        <f t="shared" si="16"/>
        <v>3.5</v>
      </c>
      <c r="BC47" s="265">
        <v>1</v>
      </c>
      <c r="BD47" s="266"/>
      <c r="BE47" s="267"/>
      <c r="BF47" s="266"/>
      <c r="BG47" s="252">
        <v>5</v>
      </c>
      <c r="BH47" s="252"/>
      <c r="BI47" s="252"/>
      <c r="BJ47" s="257">
        <v>3</v>
      </c>
      <c r="BK47" s="262">
        <f t="shared" si="17"/>
        <v>5</v>
      </c>
      <c r="BL47" s="257">
        <v>3</v>
      </c>
      <c r="BM47" s="257">
        <v>3</v>
      </c>
      <c r="BN47" s="265">
        <v>2</v>
      </c>
      <c r="BO47" s="257">
        <v>2</v>
      </c>
      <c r="BP47" s="273" t="s">
        <v>325</v>
      </c>
      <c r="BQ47" s="271">
        <v>1</v>
      </c>
      <c r="BR47" s="269">
        <v>6</v>
      </c>
      <c r="BS47" s="269"/>
      <c r="BT47" s="269"/>
      <c r="BU47" s="269">
        <f t="shared" si="5"/>
        <v>6</v>
      </c>
      <c r="BV47" s="269">
        <v>1</v>
      </c>
      <c r="BW47" s="197">
        <v>5</v>
      </c>
      <c r="BX47" s="197"/>
      <c r="BY47" s="197"/>
      <c r="BZ47" s="195">
        <f t="shared" si="6"/>
        <v>5</v>
      </c>
      <c r="CA47" s="198">
        <v>2</v>
      </c>
      <c r="CB47" s="201">
        <v>2</v>
      </c>
      <c r="CC47" s="345">
        <v>8</v>
      </c>
      <c r="CD47" s="345">
        <v>1</v>
      </c>
      <c r="CE47" s="345"/>
      <c r="CF47" s="342">
        <f t="shared" si="11"/>
        <v>9</v>
      </c>
      <c r="CG47" s="345">
        <v>2</v>
      </c>
      <c r="CH47" s="346">
        <v>3</v>
      </c>
      <c r="CI47" s="346">
        <v>1</v>
      </c>
      <c r="CJ47" s="346"/>
      <c r="CK47" s="336">
        <v>9</v>
      </c>
      <c r="CL47" s="336">
        <v>1</v>
      </c>
      <c r="CM47" s="336"/>
      <c r="CN47" s="335">
        <v>12</v>
      </c>
      <c r="CO47" s="336">
        <v>3</v>
      </c>
      <c r="CP47" s="362"/>
      <c r="CQ47" s="362"/>
      <c r="CR47" s="362"/>
      <c r="CS47" s="361">
        <f t="shared" si="8"/>
        <v>4</v>
      </c>
      <c r="CT47" s="199">
        <v>6</v>
      </c>
      <c r="CU47" s="199"/>
      <c r="CV47" s="199"/>
      <c r="CW47" s="233">
        <f t="shared" si="9"/>
        <v>6</v>
      </c>
      <c r="CX47" s="199">
        <v>2</v>
      </c>
      <c r="CY47" s="227">
        <v>1.4</v>
      </c>
      <c r="CZ47" s="227"/>
      <c r="DA47" s="227"/>
      <c r="DB47" s="235">
        <f>CB47+CY47+CZ47+DA47</f>
        <v>3.4</v>
      </c>
      <c r="DC47" s="240">
        <v>2</v>
      </c>
      <c r="DD47" s="237"/>
      <c r="DE47" s="237"/>
      <c r="DF47" s="238">
        <v>0.5</v>
      </c>
      <c r="DG47" s="238"/>
      <c r="DH47" s="238"/>
      <c r="DI47" s="238">
        <f t="shared" si="10"/>
        <v>2.5</v>
      </c>
      <c r="DJ47" s="190" t="s">
        <v>683</v>
      </c>
      <c r="DK47" s="158"/>
      <c r="DL47" s="156"/>
      <c r="DO47" s="164"/>
      <c r="DQ47" s="168"/>
      <c r="DR47" s="153"/>
      <c r="DS47" s="167"/>
      <c r="DT47" s="153"/>
      <c r="DX47" s="110"/>
      <c r="DY47" s="110"/>
      <c r="DZ47" s="110"/>
    </row>
    <row r="48" spans="1:131" ht="102.75" customHeight="1" x14ac:dyDescent="0.4">
      <c r="A48" s="32">
        <v>51</v>
      </c>
      <c r="B48" s="341" t="s">
        <v>564</v>
      </c>
      <c r="C48" s="249" t="s">
        <v>113</v>
      </c>
      <c r="D48" s="250"/>
      <c r="E48" s="251"/>
      <c r="F48" s="251"/>
      <c r="G48" s="252">
        <v>7</v>
      </c>
      <c r="H48" s="252"/>
      <c r="I48" s="252"/>
      <c r="J48" s="253"/>
      <c r="K48" s="253"/>
      <c r="L48" s="253"/>
      <c r="M48" s="253"/>
      <c r="N48" s="251"/>
      <c r="O48" s="251"/>
      <c r="P48" s="251"/>
      <c r="Q48" s="254"/>
      <c r="R48" s="255">
        <f t="shared" si="14"/>
        <v>7</v>
      </c>
      <c r="S48" s="256">
        <v>2</v>
      </c>
      <c r="T48" s="257">
        <v>2</v>
      </c>
      <c r="U48" s="258"/>
      <c r="V48" s="252">
        <v>8</v>
      </c>
      <c r="W48" s="252"/>
      <c r="X48" s="252"/>
      <c r="Y48" s="253"/>
      <c r="Z48" s="253"/>
      <c r="AA48" s="253"/>
      <c r="AB48" s="253"/>
      <c r="AC48" s="251"/>
      <c r="AD48" s="251"/>
      <c r="AE48" s="251"/>
      <c r="AF48" s="254"/>
      <c r="AG48" s="255">
        <f t="shared" si="15"/>
        <v>8</v>
      </c>
      <c r="AH48" s="259">
        <v>2</v>
      </c>
      <c r="AI48" s="259"/>
      <c r="AJ48" s="259"/>
      <c r="AK48" s="260"/>
      <c r="AL48" s="261"/>
      <c r="AM48" s="257">
        <v>2</v>
      </c>
      <c r="AN48" s="258"/>
      <c r="AO48" s="252">
        <v>8</v>
      </c>
      <c r="AP48" s="252"/>
      <c r="AQ48" s="252"/>
      <c r="AR48" s="257">
        <v>2</v>
      </c>
      <c r="AS48" s="258"/>
      <c r="AT48" s="252">
        <v>11</v>
      </c>
      <c r="AU48" s="252"/>
      <c r="AV48" s="252"/>
      <c r="AW48" s="257">
        <v>2</v>
      </c>
      <c r="AX48" s="262">
        <f>AV48+AU48+AT48</f>
        <v>11</v>
      </c>
      <c r="AY48" s="263">
        <v>3.5</v>
      </c>
      <c r="AZ48" s="263">
        <v>0.25</v>
      </c>
      <c r="BA48" s="263"/>
      <c r="BB48" s="264">
        <f t="shared" si="16"/>
        <v>5.75</v>
      </c>
      <c r="BC48" s="265">
        <v>4</v>
      </c>
      <c r="BD48" s="267">
        <v>0.25</v>
      </c>
      <c r="BE48" s="267"/>
      <c r="BF48" s="266"/>
      <c r="BG48" s="252">
        <v>13</v>
      </c>
      <c r="BH48" s="252"/>
      <c r="BI48" s="252"/>
      <c r="BJ48" s="257">
        <v>2</v>
      </c>
      <c r="BK48" s="262">
        <f t="shared" si="17"/>
        <v>13</v>
      </c>
      <c r="BL48" s="257">
        <v>2</v>
      </c>
      <c r="BM48" s="257">
        <v>2</v>
      </c>
      <c r="BN48" s="265">
        <v>4</v>
      </c>
      <c r="BO48" s="257">
        <v>3</v>
      </c>
      <c r="BP48" s="270">
        <v>1</v>
      </c>
      <c r="BQ48" s="271"/>
      <c r="BR48" s="269">
        <v>20</v>
      </c>
      <c r="BS48" s="269"/>
      <c r="BT48" s="269"/>
      <c r="BU48" s="269">
        <f t="shared" si="5"/>
        <v>20</v>
      </c>
      <c r="BV48" s="269">
        <v>4</v>
      </c>
      <c r="BW48" s="197">
        <v>28</v>
      </c>
      <c r="BX48" s="197"/>
      <c r="BY48" s="197"/>
      <c r="BZ48" s="195">
        <f t="shared" si="6"/>
        <v>28</v>
      </c>
      <c r="CA48" s="198">
        <v>7</v>
      </c>
      <c r="CB48" s="201">
        <v>10</v>
      </c>
      <c r="CC48" s="345">
        <v>27</v>
      </c>
      <c r="CD48" s="345"/>
      <c r="CE48" s="345"/>
      <c r="CF48" s="342">
        <f t="shared" si="11"/>
        <v>27</v>
      </c>
      <c r="CG48" s="345">
        <v>7</v>
      </c>
      <c r="CH48" s="346">
        <v>11</v>
      </c>
      <c r="CI48" s="346"/>
      <c r="CJ48" s="346"/>
      <c r="CK48" s="336">
        <v>27</v>
      </c>
      <c r="CL48" s="336"/>
      <c r="CM48" s="336"/>
      <c r="CN48" s="335">
        <f t="shared" si="7"/>
        <v>27</v>
      </c>
      <c r="CO48" s="336">
        <v>7</v>
      </c>
      <c r="CP48" s="362">
        <v>1</v>
      </c>
      <c r="CQ48" s="362"/>
      <c r="CR48" s="362"/>
      <c r="CS48" s="361">
        <f>CH48+CI48+CJ48+CP48+CQ48+CR48</f>
        <v>12</v>
      </c>
      <c r="CT48" s="199">
        <v>29</v>
      </c>
      <c r="CU48" s="199"/>
      <c r="CV48" s="199"/>
      <c r="CW48" s="233">
        <f t="shared" si="9"/>
        <v>29</v>
      </c>
      <c r="CX48" s="199">
        <v>8</v>
      </c>
      <c r="CY48" s="227">
        <v>3</v>
      </c>
      <c r="CZ48" s="227"/>
      <c r="DA48" s="227"/>
      <c r="DB48" s="235">
        <f>CB48+CY48+CZ48+DA48</f>
        <v>13</v>
      </c>
      <c r="DC48" s="240">
        <v>3</v>
      </c>
      <c r="DD48" s="237"/>
      <c r="DE48" s="237"/>
      <c r="DF48" s="238">
        <v>5.5</v>
      </c>
      <c r="DG48" s="238"/>
      <c r="DH48" s="238"/>
      <c r="DI48" s="238">
        <f t="shared" si="10"/>
        <v>8.5</v>
      </c>
      <c r="DJ48" s="190" t="s">
        <v>699</v>
      </c>
      <c r="DK48" s="158"/>
      <c r="DL48" s="156"/>
      <c r="DO48" s="164"/>
      <c r="DQ48" s="168"/>
      <c r="DR48" s="153"/>
      <c r="DS48" s="173"/>
      <c r="DT48" s="153"/>
      <c r="DX48" s="110"/>
      <c r="DY48" s="110"/>
      <c r="DZ48" s="110"/>
    </row>
    <row r="49" spans="1:130" ht="35.1" customHeight="1" x14ac:dyDescent="0.4">
      <c r="A49" s="189">
        <v>53</v>
      </c>
      <c r="B49" s="190" t="s">
        <v>93</v>
      </c>
      <c r="C49" s="249" t="s">
        <v>113</v>
      </c>
      <c r="D49" s="250"/>
      <c r="E49" s="251"/>
      <c r="F49" s="251"/>
      <c r="G49" s="252">
        <v>2</v>
      </c>
      <c r="H49" s="252"/>
      <c r="I49" s="252"/>
      <c r="J49" s="253"/>
      <c r="K49" s="253"/>
      <c r="L49" s="253"/>
      <c r="M49" s="253"/>
      <c r="N49" s="251"/>
      <c r="O49" s="251"/>
      <c r="P49" s="251"/>
      <c r="Q49" s="254"/>
      <c r="R49" s="255">
        <f t="shared" si="14"/>
        <v>2</v>
      </c>
      <c r="S49" s="256">
        <v>0</v>
      </c>
      <c r="T49" s="257">
        <v>1</v>
      </c>
      <c r="U49" s="258"/>
      <c r="V49" s="252">
        <v>3</v>
      </c>
      <c r="W49" s="252"/>
      <c r="X49" s="252"/>
      <c r="Y49" s="253"/>
      <c r="Z49" s="253"/>
      <c r="AA49" s="253"/>
      <c r="AB49" s="253"/>
      <c r="AC49" s="251"/>
      <c r="AD49" s="251"/>
      <c r="AE49" s="251"/>
      <c r="AF49" s="254"/>
      <c r="AG49" s="255">
        <f t="shared" si="15"/>
        <v>3</v>
      </c>
      <c r="AH49" s="259">
        <v>1</v>
      </c>
      <c r="AI49" s="259"/>
      <c r="AJ49" s="259"/>
      <c r="AK49" s="260"/>
      <c r="AL49" s="261"/>
      <c r="AM49" s="257">
        <v>1</v>
      </c>
      <c r="AN49" s="258"/>
      <c r="AO49" s="252">
        <v>3</v>
      </c>
      <c r="AP49" s="252"/>
      <c r="AQ49" s="252"/>
      <c r="AR49" s="257">
        <v>1</v>
      </c>
      <c r="AS49" s="258"/>
      <c r="AT49" s="252">
        <v>6</v>
      </c>
      <c r="AU49" s="252"/>
      <c r="AV49" s="252"/>
      <c r="AW49" s="257">
        <v>1</v>
      </c>
      <c r="AX49" s="262">
        <f>AV49+AU49+AT49</f>
        <v>6</v>
      </c>
      <c r="AY49" s="263">
        <v>2</v>
      </c>
      <c r="AZ49" s="263"/>
      <c r="BA49" s="263"/>
      <c r="BB49" s="264">
        <f t="shared" si="16"/>
        <v>3</v>
      </c>
      <c r="BC49" s="265">
        <v>2</v>
      </c>
      <c r="BD49" s="266"/>
      <c r="BE49" s="267"/>
      <c r="BF49" s="266"/>
      <c r="BG49" s="252">
        <v>4</v>
      </c>
      <c r="BH49" s="252"/>
      <c r="BI49" s="252"/>
      <c r="BJ49" s="257">
        <v>1</v>
      </c>
      <c r="BK49" s="262">
        <f t="shared" si="17"/>
        <v>4</v>
      </c>
      <c r="BL49" s="257">
        <v>1</v>
      </c>
      <c r="BM49" s="257">
        <v>1</v>
      </c>
      <c r="BN49" s="265">
        <v>1</v>
      </c>
      <c r="BO49" s="257">
        <v>1</v>
      </c>
      <c r="BP49" s="270"/>
      <c r="BQ49" s="271"/>
      <c r="BR49" s="269">
        <v>6</v>
      </c>
      <c r="BS49" s="269">
        <v>1</v>
      </c>
      <c r="BT49" s="269"/>
      <c r="BU49" s="269">
        <f t="shared" si="5"/>
        <v>7</v>
      </c>
      <c r="BV49" s="269">
        <v>5</v>
      </c>
      <c r="BW49" s="197">
        <v>7</v>
      </c>
      <c r="BX49" s="197"/>
      <c r="BY49" s="197"/>
      <c r="BZ49" s="195">
        <f t="shared" si="6"/>
        <v>7</v>
      </c>
      <c r="CA49" s="198">
        <v>2</v>
      </c>
      <c r="CB49" s="201">
        <v>3</v>
      </c>
      <c r="CC49" s="345">
        <v>5</v>
      </c>
      <c r="CD49" s="345"/>
      <c r="CE49" s="345"/>
      <c r="CF49" s="342">
        <f t="shared" si="11"/>
        <v>5</v>
      </c>
      <c r="CG49" s="345">
        <v>3</v>
      </c>
      <c r="CH49" s="346">
        <v>3</v>
      </c>
      <c r="CI49" s="346"/>
      <c r="CJ49" s="346"/>
      <c r="CK49" s="336">
        <v>4</v>
      </c>
      <c r="CL49" s="336"/>
      <c r="CM49" s="336"/>
      <c r="CN49" s="335">
        <f t="shared" si="7"/>
        <v>4</v>
      </c>
      <c r="CO49" s="336">
        <v>3</v>
      </c>
      <c r="CP49" s="362"/>
      <c r="CQ49" s="362"/>
      <c r="CR49" s="362"/>
      <c r="CS49" s="361">
        <f t="shared" si="8"/>
        <v>3</v>
      </c>
      <c r="CT49" s="199">
        <v>6</v>
      </c>
      <c r="CU49" s="199"/>
      <c r="CV49" s="199"/>
      <c r="CW49" s="233">
        <f t="shared" si="9"/>
        <v>6</v>
      </c>
      <c r="CX49" s="199">
        <v>2</v>
      </c>
      <c r="CY49" s="227"/>
      <c r="CZ49" s="227"/>
      <c r="DA49" s="227"/>
      <c r="DB49" s="245">
        <f>CB49+CY49+CZ49+DA49</f>
        <v>3</v>
      </c>
      <c r="DC49" s="240">
        <v>1</v>
      </c>
      <c r="DD49" s="237"/>
      <c r="DE49" s="237"/>
      <c r="DF49" s="238">
        <v>2</v>
      </c>
      <c r="DG49" s="238">
        <v>1</v>
      </c>
      <c r="DH49" s="238"/>
      <c r="DI49" s="238">
        <f t="shared" si="10"/>
        <v>4</v>
      </c>
      <c r="DJ49" s="190"/>
      <c r="DK49" s="158"/>
      <c r="DL49" s="156"/>
      <c r="DM49" s="358"/>
      <c r="DO49" s="164"/>
      <c r="DQ49" s="168"/>
      <c r="DR49" s="153"/>
      <c r="DS49" s="167"/>
      <c r="DT49" s="153"/>
      <c r="DX49" s="110">
        <v>3</v>
      </c>
      <c r="DY49" s="110"/>
      <c r="DZ49" s="110"/>
    </row>
    <row r="50" spans="1:130" ht="78.75" customHeight="1" x14ac:dyDescent="0.4">
      <c r="A50" s="32">
        <v>55</v>
      </c>
      <c r="B50" s="190" t="s">
        <v>565</v>
      </c>
      <c r="C50" s="249" t="s">
        <v>113</v>
      </c>
      <c r="D50" s="250" t="s">
        <v>319</v>
      </c>
      <c r="E50" s="251"/>
      <c r="F50" s="251"/>
      <c r="G50" s="252">
        <v>17</v>
      </c>
      <c r="H50" s="252">
        <v>1</v>
      </c>
      <c r="I50" s="252"/>
      <c r="J50" s="253"/>
      <c r="K50" s="253"/>
      <c r="L50" s="253"/>
      <c r="M50" s="253"/>
      <c r="N50" s="251"/>
      <c r="O50" s="251"/>
      <c r="P50" s="251"/>
      <c r="Q50" s="254"/>
      <c r="R50" s="255">
        <f t="shared" ref="R50:R55" si="18">SUM(G50:Q50)</f>
        <v>18</v>
      </c>
      <c r="S50" s="256">
        <v>4</v>
      </c>
      <c r="T50" s="257">
        <v>4</v>
      </c>
      <c r="U50" s="258">
        <v>1</v>
      </c>
      <c r="V50" s="252">
        <v>19</v>
      </c>
      <c r="W50" s="252">
        <v>2</v>
      </c>
      <c r="X50" s="252"/>
      <c r="Y50" s="253"/>
      <c r="Z50" s="253"/>
      <c r="AA50" s="253"/>
      <c r="AB50" s="253"/>
      <c r="AC50" s="251"/>
      <c r="AD50" s="251"/>
      <c r="AE50" s="251"/>
      <c r="AF50" s="254"/>
      <c r="AG50" s="255">
        <f t="shared" ref="AG50:AG55" si="19">SUM(V50:AF50)</f>
        <v>21</v>
      </c>
      <c r="AH50" s="259">
        <v>5</v>
      </c>
      <c r="AI50" s="259"/>
      <c r="AJ50" s="259"/>
      <c r="AK50" s="260"/>
      <c r="AL50" s="261"/>
      <c r="AM50" s="257">
        <v>4</v>
      </c>
      <c r="AN50" s="258">
        <v>1</v>
      </c>
      <c r="AO50" s="252">
        <v>19</v>
      </c>
      <c r="AP50" s="252">
        <v>2</v>
      </c>
      <c r="AQ50" s="252"/>
      <c r="AR50" s="257">
        <v>4</v>
      </c>
      <c r="AS50" s="258">
        <v>1</v>
      </c>
      <c r="AT50" s="252">
        <v>16</v>
      </c>
      <c r="AU50" s="252">
        <v>2</v>
      </c>
      <c r="AV50" s="252"/>
      <c r="AW50" s="257">
        <v>4</v>
      </c>
      <c r="AX50" s="262">
        <f t="shared" ref="AX50:AX55" si="20">AV50+AU50+AT50</f>
        <v>18</v>
      </c>
      <c r="AY50" s="263">
        <v>2.75</v>
      </c>
      <c r="AZ50" s="263">
        <v>1</v>
      </c>
      <c r="BA50" s="263"/>
      <c r="BB50" s="264">
        <f t="shared" ref="BB50:BB55" si="21">BA50+AZ50+AY50+AS50+AR50</f>
        <v>8.75</v>
      </c>
      <c r="BC50" s="265">
        <v>10</v>
      </c>
      <c r="BD50" s="266"/>
      <c r="BE50" s="267"/>
      <c r="BF50" s="266"/>
      <c r="BG50" s="252">
        <v>9</v>
      </c>
      <c r="BH50" s="252"/>
      <c r="BI50" s="252"/>
      <c r="BJ50" s="257">
        <v>4</v>
      </c>
      <c r="BK50" s="262">
        <f t="shared" si="17"/>
        <v>9</v>
      </c>
      <c r="BL50" s="257">
        <v>5</v>
      </c>
      <c r="BM50" s="257">
        <v>5</v>
      </c>
      <c r="BN50" s="265">
        <v>6</v>
      </c>
      <c r="BO50" s="257">
        <v>4</v>
      </c>
      <c r="BP50" s="266"/>
      <c r="BQ50" s="271">
        <v>1</v>
      </c>
      <c r="BR50" s="269">
        <v>9</v>
      </c>
      <c r="BS50" s="269"/>
      <c r="BT50" s="269"/>
      <c r="BU50" s="269">
        <f t="shared" si="5"/>
        <v>9</v>
      </c>
      <c r="BV50" s="269">
        <v>4</v>
      </c>
      <c r="BW50" s="197">
        <v>9</v>
      </c>
      <c r="BX50" s="197"/>
      <c r="BY50" s="197"/>
      <c r="BZ50" s="195">
        <f t="shared" si="6"/>
        <v>9</v>
      </c>
      <c r="CA50" s="198">
        <v>8</v>
      </c>
      <c r="CB50" s="201">
        <v>5</v>
      </c>
      <c r="CC50" s="345">
        <v>12</v>
      </c>
      <c r="CD50" s="345"/>
      <c r="CE50" s="345"/>
      <c r="CF50" s="342">
        <f t="shared" si="11"/>
        <v>12</v>
      </c>
      <c r="CG50" s="345">
        <v>8</v>
      </c>
      <c r="CH50" s="346">
        <v>7</v>
      </c>
      <c r="CI50" s="346"/>
      <c r="CJ50" s="346"/>
      <c r="CK50" s="336">
        <v>13</v>
      </c>
      <c r="CL50" s="336"/>
      <c r="CM50" s="336"/>
      <c r="CN50" s="335">
        <f t="shared" si="7"/>
        <v>13</v>
      </c>
      <c r="CO50" s="336">
        <v>10</v>
      </c>
      <c r="CP50" s="362">
        <v>1.5</v>
      </c>
      <c r="CQ50" s="362"/>
      <c r="CR50" s="362"/>
      <c r="CS50" s="361">
        <f t="shared" si="8"/>
        <v>8.5</v>
      </c>
      <c r="CT50" s="199">
        <v>10</v>
      </c>
      <c r="CU50" s="199"/>
      <c r="CV50" s="199"/>
      <c r="CW50" s="233">
        <f t="shared" si="9"/>
        <v>10</v>
      </c>
      <c r="CX50" s="199">
        <v>8</v>
      </c>
      <c r="CY50" s="227">
        <v>1</v>
      </c>
      <c r="CZ50" s="227"/>
      <c r="DA50" s="227"/>
      <c r="DB50" s="235">
        <f t="shared" ref="DB50:DB55" si="22">CB50+CY50+CZ50+DA50</f>
        <v>6</v>
      </c>
      <c r="DC50" s="240">
        <v>3</v>
      </c>
      <c r="DD50" s="237"/>
      <c r="DE50" s="237"/>
      <c r="DF50" s="238">
        <v>2</v>
      </c>
      <c r="DG50" s="238"/>
      <c r="DH50" s="238"/>
      <c r="DI50" s="238">
        <f t="shared" si="10"/>
        <v>5</v>
      </c>
      <c r="DJ50" s="190" t="s">
        <v>887</v>
      </c>
      <c r="DK50" s="158"/>
      <c r="DL50" s="156"/>
      <c r="DM50" s="359"/>
      <c r="DO50" s="164"/>
      <c r="DQ50" s="168"/>
      <c r="DR50" s="153"/>
      <c r="DS50" s="173"/>
      <c r="DT50" s="153"/>
      <c r="DX50" s="110"/>
      <c r="DY50" s="110"/>
      <c r="DZ50" s="110"/>
    </row>
    <row r="51" spans="1:130" ht="71.25" customHeight="1" x14ac:dyDescent="0.4">
      <c r="A51" s="189">
        <v>56</v>
      </c>
      <c r="B51" s="190" t="s">
        <v>566</v>
      </c>
      <c r="C51" s="249" t="s">
        <v>113</v>
      </c>
      <c r="D51" s="272" t="s">
        <v>320</v>
      </c>
      <c r="E51" s="251"/>
      <c r="F51" s="251"/>
      <c r="G51" s="252">
        <v>11</v>
      </c>
      <c r="H51" s="252"/>
      <c r="I51" s="252"/>
      <c r="J51" s="253"/>
      <c r="K51" s="253"/>
      <c r="L51" s="253"/>
      <c r="M51" s="253"/>
      <c r="N51" s="251"/>
      <c r="O51" s="251"/>
      <c r="P51" s="251"/>
      <c r="Q51" s="254"/>
      <c r="R51" s="255">
        <f t="shared" si="18"/>
        <v>11</v>
      </c>
      <c r="S51" s="256">
        <v>4</v>
      </c>
      <c r="T51" s="257">
        <v>3</v>
      </c>
      <c r="U51" s="258">
        <v>1</v>
      </c>
      <c r="V51" s="252">
        <v>12</v>
      </c>
      <c r="W51" s="252"/>
      <c r="X51" s="252"/>
      <c r="Y51" s="253"/>
      <c r="Z51" s="253"/>
      <c r="AA51" s="253"/>
      <c r="AB51" s="253"/>
      <c r="AC51" s="251"/>
      <c r="AD51" s="251"/>
      <c r="AE51" s="251"/>
      <c r="AF51" s="254"/>
      <c r="AG51" s="255">
        <f t="shared" si="19"/>
        <v>12</v>
      </c>
      <c r="AH51" s="259">
        <v>4</v>
      </c>
      <c r="AI51" s="259"/>
      <c r="AJ51" s="259"/>
      <c r="AK51" s="260"/>
      <c r="AL51" s="261"/>
      <c r="AM51" s="257">
        <v>3</v>
      </c>
      <c r="AN51" s="258">
        <v>1</v>
      </c>
      <c r="AO51" s="252">
        <v>12</v>
      </c>
      <c r="AP51" s="252"/>
      <c r="AQ51" s="252"/>
      <c r="AR51" s="257">
        <v>3</v>
      </c>
      <c r="AS51" s="258">
        <v>1</v>
      </c>
      <c r="AT51" s="252">
        <v>12</v>
      </c>
      <c r="AU51" s="252"/>
      <c r="AV51" s="252"/>
      <c r="AW51" s="257">
        <v>3</v>
      </c>
      <c r="AX51" s="262">
        <f t="shared" si="20"/>
        <v>12</v>
      </c>
      <c r="AY51" s="263">
        <v>2.5</v>
      </c>
      <c r="AZ51" s="263"/>
      <c r="BA51" s="263"/>
      <c r="BB51" s="264">
        <f t="shared" si="21"/>
        <v>6.5</v>
      </c>
      <c r="BC51" s="265">
        <v>6</v>
      </c>
      <c r="BD51" s="267">
        <v>0.5</v>
      </c>
      <c r="BE51" s="267"/>
      <c r="BF51" s="266"/>
      <c r="BG51" s="252">
        <v>9</v>
      </c>
      <c r="BH51" s="252">
        <v>1</v>
      </c>
      <c r="BI51" s="252"/>
      <c r="BJ51" s="257">
        <v>3</v>
      </c>
      <c r="BK51" s="262">
        <f t="shared" si="17"/>
        <v>10</v>
      </c>
      <c r="BL51" s="257">
        <v>4</v>
      </c>
      <c r="BM51" s="257">
        <v>4</v>
      </c>
      <c r="BN51" s="265">
        <v>6</v>
      </c>
      <c r="BO51" s="257">
        <v>3</v>
      </c>
      <c r="BP51" s="266"/>
      <c r="BQ51" s="271">
        <v>1</v>
      </c>
      <c r="BR51" s="269">
        <v>10</v>
      </c>
      <c r="BS51" s="269">
        <v>1</v>
      </c>
      <c r="BT51" s="269"/>
      <c r="BU51" s="269">
        <f t="shared" si="5"/>
        <v>11</v>
      </c>
      <c r="BV51" s="269">
        <v>5</v>
      </c>
      <c r="BW51" s="197">
        <v>12</v>
      </c>
      <c r="BX51" s="197">
        <v>1</v>
      </c>
      <c r="BY51" s="197">
        <v>1</v>
      </c>
      <c r="BZ51" s="195">
        <f t="shared" si="6"/>
        <v>14</v>
      </c>
      <c r="CA51" s="198">
        <v>5</v>
      </c>
      <c r="CB51" s="201">
        <v>5</v>
      </c>
      <c r="CC51" s="345">
        <v>11</v>
      </c>
      <c r="CD51" s="345">
        <v>1</v>
      </c>
      <c r="CE51" s="345"/>
      <c r="CF51" s="342">
        <f t="shared" si="11"/>
        <v>12</v>
      </c>
      <c r="CG51" s="345">
        <v>4</v>
      </c>
      <c r="CH51" s="346">
        <v>5</v>
      </c>
      <c r="CI51" s="346">
        <v>1</v>
      </c>
      <c r="CJ51" s="346"/>
      <c r="CK51" s="336">
        <v>11</v>
      </c>
      <c r="CL51" s="336">
        <v>1</v>
      </c>
      <c r="CM51" s="336"/>
      <c r="CN51" s="335">
        <f t="shared" si="7"/>
        <v>12</v>
      </c>
      <c r="CO51" s="336">
        <v>4</v>
      </c>
      <c r="CP51" s="362">
        <v>0.5</v>
      </c>
      <c r="CQ51" s="362"/>
      <c r="CR51" s="362"/>
      <c r="CS51" s="361">
        <f t="shared" si="8"/>
        <v>6.5</v>
      </c>
      <c r="CT51" s="199">
        <v>12</v>
      </c>
      <c r="CU51" s="199">
        <v>2</v>
      </c>
      <c r="CV51" s="199"/>
      <c r="CW51" s="233">
        <f t="shared" si="9"/>
        <v>14</v>
      </c>
      <c r="CX51" s="199">
        <v>5</v>
      </c>
      <c r="CY51" s="227">
        <v>0.5</v>
      </c>
      <c r="CZ51" s="227">
        <v>1</v>
      </c>
      <c r="DA51" s="227"/>
      <c r="DB51" s="235">
        <f t="shared" si="22"/>
        <v>6.5</v>
      </c>
      <c r="DC51" s="240">
        <v>3</v>
      </c>
      <c r="DD51" s="237"/>
      <c r="DE51" s="237"/>
      <c r="DF51" s="238">
        <v>2</v>
      </c>
      <c r="DG51" s="238">
        <v>1</v>
      </c>
      <c r="DH51" s="238"/>
      <c r="DI51" s="238">
        <f t="shared" si="10"/>
        <v>6</v>
      </c>
      <c r="DJ51" s="190" t="s">
        <v>700</v>
      </c>
      <c r="DK51" s="158"/>
      <c r="DL51" s="156"/>
      <c r="DO51" s="164"/>
      <c r="DQ51" s="169"/>
      <c r="DR51" s="170"/>
      <c r="DS51" s="167"/>
      <c r="DT51" s="153"/>
      <c r="DX51" s="110"/>
      <c r="DY51" s="110"/>
      <c r="DZ51" s="110"/>
    </row>
    <row r="52" spans="1:130" ht="44.25" customHeight="1" x14ac:dyDescent="0.4">
      <c r="A52" s="32">
        <v>57</v>
      </c>
      <c r="B52" s="190" t="s">
        <v>567</v>
      </c>
      <c r="C52" s="249" t="s">
        <v>113</v>
      </c>
      <c r="D52" s="250" t="s">
        <v>321</v>
      </c>
      <c r="E52" s="251"/>
      <c r="F52" s="251"/>
      <c r="G52" s="252">
        <v>6</v>
      </c>
      <c r="H52" s="252">
        <v>1</v>
      </c>
      <c r="I52" s="252"/>
      <c r="J52" s="253"/>
      <c r="K52" s="253"/>
      <c r="L52" s="253"/>
      <c r="M52" s="253"/>
      <c r="N52" s="251"/>
      <c r="O52" s="251"/>
      <c r="P52" s="251"/>
      <c r="Q52" s="254"/>
      <c r="R52" s="255">
        <f t="shared" si="18"/>
        <v>7</v>
      </c>
      <c r="S52" s="256">
        <v>3</v>
      </c>
      <c r="T52" s="257">
        <v>2</v>
      </c>
      <c r="U52" s="258">
        <v>1</v>
      </c>
      <c r="V52" s="252">
        <v>7</v>
      </c>
      <c r="W52" s="252"/>
      <c r="X52" s="252"/>
      <c r="Y52" s="253"/>
      <c r="Z52" s="253"/>
      <c r="AA52" s="253"/>
      <c r="AB52" s="253"/>
      <c r="AC52" s="251"/>
      <c r="AD52" s="251"/>
      <c r="AE52" s="251"/>
      <c r="AF52" s="254"/>
      <c r="AG52" s="255">
        <f t="shared" si="19"/>
        <v>7</v>
      </c>
      <c r="AH52" s="259">
        <v>2</v>
      </c>
      <c r="AI52" s="259"/>
      <c r="AJ52" s="259"/>
      <c r="AK52" s="260">
        <v>1</v>
      </c>
      <c r="AL52" s="261"/>
      <c r="AM52" s="257">
        <v>2</v>
      </c>
      <c r="AN52" s="258">
        <v>1</v>
      </c>
      <c r="AO52" s="252">
        <v>7</v>
      </c>
      <c r="AP52" s="252"/>
      <c r="AQ52" s="252"/>
      <c r="AR52" s="257">
        <v>2</v>
      </c>
      <c r="AS52" s="258"/>
      <c r="AT52" s="252">
        <v>7</v>
      </c>
      <c r="AU52" s="252"/>
      <c r="AV52" s="252"/>
      <c r="AW52" s="257">
        <v>2</v>
      </c>
      <c r="AX52" s="262">
        <f t="shared" si="20"/>
        <v>7</v>
      </c>
      <c r="AY52" s="263">
        <v>1</v>
      </c>
      <c r="AZ52" s="263"/>
      <c r="BA52" s="263"/>
      <c r="BB52" s="264">
        <f t="shared" si="21"/>
        <v>3</v>
      </c>
      <c r="BC52" s="265">
        <v>1</v>
      </c>
      <c r="BD52" s="266"/>
      <c r="BE52" s="267"/>
      <c r="BF52" s="266"/>
      <c r="BG52" s="252">
        <v>7</v>
      </c>
      <c r="BH52" s="252"/>
      <c r="BI52" s="252"/>
      <c r="BJ52" s="257">
        <v>2</v>
      </c>
      <c r="BK52" s="262">
        <f t="shared" si="17"/>
        <v>7</v>
      </c>
      <c r="BL52" s="257">
        <v>2</v>
      </c>
      <c r="BM52" s="257">
        <v>2</v>
      </c>
      <c r="BN52" s="265">
        <v>2</v>
      </c>
      <c r="BO52" s="257">
        <v>2</v>
      </c>
      <c r="BP52" s="273" t="s">
        <v>325</v>
      </c>
      <c r="BQ52" s="271"/>
      <c r="BR52" s="269">
        <v>6</v>
      </c>
      <c r="BS52" s="269"/>
      <c r="BT52" s="269"/>
      <c r="BU52" s="269">
        <f t="shared" si="5"/>
        <v>6</v>
      </c>
      <c r="BV52" s="269">
        <v>3</v>
      </c>
      <c r="BW52" s="197">
        <v>9</v>
      </c>
      <c r="BX52" s="197"/>
      <c r="BY52" s="197"/>
      <c r="BZ52" s="195">
        <f t="shared" si="6"/>
        <v>9</v>
      </c>
      <c r="CA52" s="198">
        <v>3</v>
      </c>
      <c r="CB52" s="201">
        <v>3</v>
      </c>
      <c r="CC52" s="345">
        <v>7</v>
      </c>
      <c r="CD52" s="345"/>
      <c r="CE52" s="345"/>
      <c r="CF52" s="342">
        <f t="shared" si="11"/>
        <v>7</v>
      </c>
      <c r="CG52" s="345">
        <v>2</v>
      </c>
      <c r="CH52" s="346">
        <v>3</v>
      </c>
      <c r="CI52" s="346"/>
      <c r="CJ52" s="346"/>
      <c r="CK52" s="336">
        <v>8</v>
      </c>
      <c r="CL52" s="336"/>
      <c r="CM52" s="336"/>
      <c r="CN52" s="335">
        <f t="shared" si="7"/>
        <v>8</v>
      </c>
      <c r="CO52" s="336">
        <v>2</v>
      </c>
      <c r="CP52" s="362">
        <v>0.5</v>
      </c>
      <c r="CQ52" s="362"/>
      <c r="CR52" s="362"/>
      <c r="CS52" s="361">
        <f t="shared" si="8"/>
        <v>3.5</v>
      </c>
      <c r="CT52" s="199">
        <v>10</v>
      </c>
      <c r="CU52" s="199"/>
      <c r="CV52" s="199"/>
      <c r="CW52" s="233">
        <f t="shared" si="9"/>
        <v>10</v>
      </c>
      <c r="CX52" s="199">
        <v>3</v>
      </c>
      <c r="CY52" s="227">
        <v>1.9</v>
      </c>
      <c r="CZ52" s="227"/>
      <c r="DA52" s="227"/>
      <c r="DB52" s="235">
        <f t="shared" si="22"/>
        <v>4.9000000000000004</v>
      </c>
      <c r="DC52" s="240">
        <v>2</v>
      </c>
      <c r="DD52" s="237"/>
      <c r="DE52" s="237"/>
      <c r="DF52" s="238">
        <v>1</v>
      </c>
      <c r="DG52" s="238"/>
      <c r="DH52" s="238"/>
      <c r="DI52" s="238">
        <f t="shared" si="10"/>
        <v>3</v>
      </c>
      <c r="DJ52" s="190" t="s">
        <v>694</v>
      </c>
      <c r="DK52" s="158"/>
      <c r="DL52" s="156"/>
      <c r="DO52" s="164"/>
      <c r="DQ52" s="168"/>
      <c r="DR52" s="153"/>
      <c r="DS52" s="167"/>
      <c r="DT52" s="153"/>
      <c r="DX52" s="110"/>
      <c r="DY52" s="110"/>
      <c r="DZ52" s="110"/>
    </row>
    <row r="53" spans="1:130" ht="39.75" customHeight="1" x14ac:dyDescent="0.4">
      <c r="A53" s="32">
        <v>58</v>
      </c>
      <c r="B53" s="190" t="s">
        <v>71</v>
      </c>
      <c r="C53" s="292" t="s">
        <v>113</v>
      </c>
      <c r="D53" s="293"/>
      <c r="E53" s="294"/>
      <c r="F53" s="294"/>
      <c r="G53" s="256">
        <v>11</v>
      </c>
      <c r="H53" s="256"/>
      <c r="I53" s="256"/>
      <c r="J53" s="295"/>
      <c r="K53" s="295"/>
      <c r="L53" s="295"/>
      <c r="M53" s="295"/>
      <c r="N53" s="294"/>
      <c r="O53" s="294"/>
      <c r="P53" s="294"/>
      <c r="Q53" s="294"/>
      <c r="R53" s="296">
        <f t="shared" si="18"/>
        <v>11</v>
      </c>
      <c r="S53" s="256">
        <v>3</v>
      </c>
      <c r="T53" s="297">
        <v>2</v>
      </c>
      <c r="U53" s="298"/>
      <c r="V53" s="256">
        <v>8</v>
      </c>
      <c r="W53" s="256"/>
      <c r="X53" s="256"/>
      <c r="Y53" s="295"/>
      <c r="Z53" s="295"/>
      <c r="AA53" s="295"/>
      <c r="AB53" s="295"/>
      <c r="AC53" s="294"/>
      <c r="AD53" s="294"/>
      <c r="AE53" s="294"/>
      <c r="AF53" s="294"/>
      <c r="AG53" s="296">
        <f t="shared" si="19"/>
        <v>8</v>
      </c>
      <c r="AH53" s="260">
        <v>2</v>
      </c>
      <c r="AI53" s="260"/>
      <c r="AJ53" s="260"/>
      <c r="AK53" s="260"/>
      <c r="AL53" s="260"/>
      <c r="AM53" s="297">
        <v>2</v>
      </c>
      <c r="AN53" s="298"/>
      <c r="AO53" s="256">
        <v>8</v>
      </c>
      <c r="AP53" s="256"/>
      <c r="AQ53" s="256"/>
      <c r="AR53" s="297">
        <v>2</v>
      </c>
      <c r="AS53" s="298"/>
      <c r="AT53" s="256">
        <v>8</v>
      </c>
      <c r="AU53" s="256"/>
      <c r="AV53" s="256"/>
      <c r="AW53" s="297">
        <v>2</v>
      </c>
      <c r="AX53" s="299">
        <f t="shared" si="20"/>
        <v>8</v>
      </c>
      <c r="AY53" s="300">
        <v>0.5</v>
      </c>
      <c r="AZ53" s="300"/>
      <c r="BA53" s="300"/>
      <c r="BB53" s="301">
        <f t="shared" si="21"/>
        <v>2.5</v>
      </c>
      <c r="BC53" s="302">
        <v>0</v>
      </c>
      <c r="BD53" s="303"/>
      <c r="BE53" s="304"/>
      <c r="BF53" s="303"/>
      <c r="BG53" s="256">
        <v>4</v>
      </c>
      <c r="BH53" s="256"/>
      <c r="BI53" s="256"/>
      <c r="BJ53" s="297">
        <v>2</v>
      </c>
      <c r="BK53" s="299">
        <f t="shared" si="17"/>
        <v>4</v>
      </c>
      <c r="BL53" s="297">
        <v>2</v>
      </c>
      <c r="BM53" s="297">
        <v>2</v>
      </c>
      <c r="BN53" s="302">
        <v>1</v>
      </c>
      <c r="BO53" s="297">
        <v>1</v>
      </c>
      <c r="BP53" s="303"/>
      <c r="BQ53" s="305">
        <v>1</v>
      </c>
      <c r="BR53" s="291">
        <v>8</v>
      </c>
      <c r="BS53" s="269"/>
      <c r="BT53" s="269"/>
      <c r="BU53" s="269">
        <f t="shared" si="5"/>
        <v>8</v>
      </c>
      <c r="BV53" s="269">
        <v>1</v>
      </c>
      <c r="BW53" s="197">
        <v>6</v>
      </c>
      <c r="BX53" s="197"/>
      <c r="BY53" s="197"/>
      <c r="BZ53" s="195">
        <f t="shared" si="6"/>
        <v>6</v>
      </c>
      <c r="CA53" s="198">
        <v>1</v>
      </c>
      <c r="CB53" s="201">
        <v>2</v>
      </c>
      <c r="CC53" s="345">
        <v>5</v>
      </c>
      <c r="CD53" s="345"/>
      <c r="CE53" s="345"/>
      <c r="CF53" s="342">
        <f t="shared" si="11"/>
        <v>5</v>
      </c>
      <c r="CG53" s="345">
        <v>1</v>
      </c>
      <c r="CH53" s="346">
        <v>2</v>
      </c>
      <c r="CI53" s="346"/>
      <c r="CJ53" s="346"/>
      <c r="CK53" s="336">
        <v>6</v>
      </c>
      <c r="CL53" s="336"/>
      <c r="CM53" s="336"/>
      <c r="CN53" s="335">
        <f t="shared" si="7"/>
        <v>6</v>
      </c>
      <c r="CO53" s="336">
        <v>1</v>
      </c>
      <c r="CP53" s="362">
        <v>0.5</v>
      </c>
      <c r="CQ53" s="362"/>
      <c r="CR53" s="362"/>
      <c r="CS53" s="361">
        <f t="shared" si="8"/>
        <v>2.5</v>
      </c>
      <c r="CT53" s="199">
        <v>6</v>
      </c>
      <c r="CU53" s="199"/>
      <c r="CV53" s="199"/>
      <c r="CW53" s="233">
        <f t="shared" si="9"/>
        <v>6</v>
      </c>
      <c r="CX53" s="199">
        <v>1</v>
      </c>
      <c r="CY53" s="227">
        <v>0.5</v>
      </c>
      <c r="CZ53" s="227"/>
      <c r="DA53" s="227"/>
      <c r="DB53" s="235">
        <f t="shared" si="22"/>
        <v>2.5</v>
      </c>
      <c r="DC53" s="240">
        <v>2</v>
      </c>
      <c r="DD53" s="237"/>
      <c r="DE53" s="237"/>
      <c r="DF53" s="238">
        <v>1</v>
      </c>
      <c r="DG53" s="238"/>
      <c r="DH53" s="238"/>
      <c r="DI53" s="238">
        <f t="shared" si="10"/>
        <v>3</v>
      </c>
      <c r="DJ53" s="190" t="s">
        <v>650</v>
      </c>
      <c r="DK53" s="158"/>
      <c r="DL53" s="156"/>
      <c r="DO53" s="164"/>
      <c r="DQ53" s="168"/>
      <c r="DR53" s="153"/>
      <c r="DS53" s="167"/>
      <c r="DT53" s="153"/>
      <c r="DX53" s="110"/>
      <c r="DY53" s="110"/>
      <c r="DZ53" s="110"/>
    </row>
    <row r="54" spans="1:130" ht="45.75" customHeight="1" x14ac:dyDescent="0.4">
      <c r="A54" s="189">
        <v>59</v>
      </c>
      <c r="B54" s="190" t="s">
        <v>568</v>
      </c>
      <c r="C54" s="249" t="s">
        <v>113</v>
      </c>
      <c r="D54" s="250" t="s">
        <v>319</v>
      </c>
      <c r="E54" s="251"/>
      <c r="F54" s="251"/>
      <c r="G54" s="252">
        <v>22</v>
      </c>
      <c r="H54" s="252"/>
      <c r="I54" s="252"/>
      <c r="J54" s="253"/>
      <c r="K54" s="253"/>
      <c r="L54" s="253"/>
      <c r="M54" s="253"/>
      <c r="N54" s="251"/>
      <c r="O54" s="251"/>
      <c r="P54" s="251"/>
      <c r="Q54" s="254"/>
      <c r="R54" s="255">
        <f t="shared" si="18"/>
        <v>22</v>
      </c>
      <c r="S54" s="256">
        <v>4</v>
      </c>
      <c r="T54" s="257">
        <v>5</v>
      </c>
      <c r="U54" s="258"/>
      <c r="V54" s="252">
        <v>16</v>
      </c>
      <c r="W54" s="252"/>
      <c r="X54" s="252">
        <v>1</v>
      </c>
      <c r="Y54" s="253"/>
      <c r="Z54" s="253"/>
      <c r="AA54" s="253"/>
      <c r="AB54" s="253"/>
      <c r="AC54" s="251"/>
      <c r="AD54" s="251"/>
      <c r="AE54" s="251"/>
      <c r="AF54" s="254"/>
      <c r="AG54" s="255">
        <f t="shared" si="19"/>
        <v>17</v>
      </c>
      <c r="AH54" s="259">
        <v>5</v>
      </c>
      <c r="AI54" s="259"/>
      <c r="AJ54" s="259"/>
      <c r="AK54" s="260"/>
      <c r="AL54" s="261"/>
      <c r="AM54" s="257">
        <v>5</v>
      </c>
      <c r="AN54" s="258"/>
      <c r="AO54" s="252">
        <v>16</v>
      </c>
      <c r="AP54" s="252"/>
      <c r="AQ54" s="252">
        <v>1</v>
      </c>
      <c r="AR54" s="257">
        <v>5</v>
      </c>
      <c r="AS54" s="258"/>
      <c r="AT54" s="252">
        <v>17</v>
      </c>
      <c r="AU54" s="252"/>
      <c r="AV54" s="252">
        <v>1</v>
      </c>
      <c r="AW54" s="257">
        <v>5</v>
      </c>
      <c r="AX54" s="262">
        <f t="shared" si="20"/>
        <v>18</v>
      </c>
      <c r="AY54" s="263">
        <v>2</v>
      </c>
      <c r="AZ54" s="263"/>
      <c r="BA54" s="263">
        <v>1</v>
      </c>
      <c r="BB54" s="264">
        <f t="shared" si="21"/>
        <v>8</v>
      </c>
      <c r="BC54" s="265">
        <v>3</v>
      </c>
      <c r="BD54" s="266"/>
      <c r="BE54" s="267">
        <v>0.5</v>
      </c>
      <c r="BF54" s="266"/>
      <c r="BG54" s="252">
        <v>12</v>
      </c>
      <c r="BH54" s="252"/>
      <c r="BI54" s="252">
        <v>1</v>
      </c>
      <c r="BJ54" s="257">
        <v>5</v>
      </c>
      <c r="BK54" s="262">
        <f t="shared" si="17"/>
        <v>13</v>
      </c>
      <c r="BL54" s="257">
        <v>5</v>
      </c>
      <c r="BM54" s="257">
        <v>5</v>
      </c>
      <c r="BN54" s="265">
        <v>2</v>
      </c>
      <c r="BO54" s="257">
        <v>4</v>
      </c>
      <c r="BP54" s="273" t="s">
        <v>325</v>
      </c>
      <c r="BQ54" s="271">
        <v>1</v>
      </c>
      <c r="BR54" s="269">
        <v>8</v>
      </c>
      <c r="BS54" s="269">
        <v>1</v>
      </c>
      <c r="BT54" s="269">
        <v>1</v>
      </c>
      <c r="BU54" s="269">
        <f t="shared" si="5"/>
        <v>10</v>
      </c>
      <c r="BV54" s="269">
        <v>1</v>
      </c>
      <c r="BW54" s="197">
        <v>7</v>
      </c>
      <c r="BX54" s="197">
        <v>1</v>
      </c>
      <c r="BY54" s="197">
        <v>1</v>
      </c>
      <c r="BZ54" s="195">
        <f t="shared" si="6"/>
        <v>9</v>
      </c>
      <c r="CA54" s="198">
        <v>1</v>
      </c>
      <c r="CB54" s="201">
        <v>3</v>
      </c>
      <c r="CC54" s="345">
        <v>10</v>
      </c>
      <c r="CD54" s="345">
        <v>1</v>
      </c>
      <c r="CE54" s="345"/>
      <c r="CF54" s="342">
        <f t="shared" si="11"/>
        <v>11</v>
      </c>
      <c r="CG54" s="345">
        <v>1</v>
      </c>
      <c r="CH54" s="346">
        <v>3</v>
      </c>
      <c r="CI54" s="346"/>
      <c r="CJ54" s="346"/>
      <c r="CK54" s="336">
        <v>11</v>
      </c>
      <c r="CL54" s="336">
        <v>1</v>
      </c>
      <c r="CM54" s="336"/>
      <c r="CN54" s="335">
        <f t="shared" si="7"/>
        <v>12</v>
      </c>
      <c r="CO54" s="336">
        <v>1</v>
      </c>
      <c r="CP54" s="362"/>
      <c r="CQ54" s="362">
        <v>0.5</v>
      </c>
      <c r="CR54" s="362"/>
      <c r="CS54" s="361">
        <f t="shared" si="8"/>
        <v>3.5</v>
      </c>
      <c r="CT54" s="199">
        <v>8</v>
      </c>
      <c r="CU54" s="199">
        <v>1</v>
      </c>
      <c r="CV54" s="199">
        <v>1</v>
      </c>
      <c r="CW54" s="233">
        <f t="shared" si="9"/>
        <v>10</v>
      </c>
      <c r="CX54" s="199">
        <v>1</v>
      </c>
      <c r="CY54" s="227"/>
      <c r="CZ54" s="227">
        <v>0.5</v>
      </c>
      <c r="DA54" s="227">
        <v>1</v>
      </c>
      <c r="DB54" s="235">
        <f t="shared" si="22"/>
        <v>4.5</v>
      </c>
      <c r="DC54" s="240">
        <v>3</v>
      </c>
      <c r="DD54" s="237"/>
      <c r="DE54" s="237"/>
      <c r="DF54" s="238"/>
      <c r="DG54" s="238"/>
      <c r="DH54" s="238">
        <v>1</v>
      </c>
      <c r="DI54" s="238">
        <f t="shared" si="10"/>
        <v>4</v>
      </c>
      <c r="DJ54" s="190" t="s">
        <v>651</v>
      </c>
      <c r="DK54" s="158"/>
      <c r="DL54" s="156"/>
      <c r="DO54" s="164"/>
      <c r="DQ54" s="168"/>
      <c r="DR54" s="153"/>
      <c r="DS54" s="167"/>
      <c r="DT54" s="153"/>
      <c r="DX54" s="110"/>
      <c r="DY54" s="110"/>
      <c r="DZ54" s="110"/>
    </row>
    <row r="55" spans="1:130" ht="86.25" customHeight="1" x14ac:dyDescent="0.4">
      <c r="A55" s="32">
        <v>60</v>
      </c>
      <c r="B55" s="190" t="s">
        <v>569</v>
      </c>
      <c r="C55" s="249" t="s">
        <v>113</v>
      </c>
      <c r="D55" s="250" t="s">
        <v>320</v>
      </c>
      <c r="E55" s="251"/>
      <c r="F55" s="251"/>
      <c r="G55" s="252">
        <v>18</v>
      </c>
      <c r="H55" s="252">
        <v>1</v>
      </c>
      <c r="I55" s="252"/>
      <c r="J55" s="253"/>
      <c r="K55" s="253"/>
      <c r="L55" s="253"/>
      <c r="M55" s="253"/>
      <c r="N55" s="251"/>
      <c r="O55" s="251"/>
      <c r="P55" s="251"/>
      <c r="Q55" s="254"/>
      <c r="R55" s="255">
        <f t="shared" si="18"/>
        <v>19</v>
      </c>
      <c r="S55" s="256">
        <v>4</v>
      </c>
      <c r="T55" s="257">
        <v>4</v>
      </c>
      <c r="U55" s="258"/>
      <c r="V55" s="252">
        <v>15</v>
      </c>
      <c r="W55" s="252"/>
      <c r="X55" s="252"/>
      <c r="Y55" s="253"/>
      <c r="Z55" s="253"/>
      <c r="AA55" s="253"/>
      <c r="AB55" s="253"/>
      <c r="AC55" s="251"/>
      <c r="AD55" s="251"/>
      <c r="AE55" s="251"/>
      <c r="AF55" s="254"/>
      <c r="AG55" s="255">
        <f t="shared" si="19"/>
        <v>15</v>
      </c>
      <c r="AH55" s="259">
        <v>4</v>
      </c>
      <c r="AI55" s="259"/>
      <c r="AJ55" s="259"/>
      <c r="AK55" s="260"/>
      <c r="AL55" s="261"/>
      <c r="AM55" s="257">
        <v>4</v>
      </c>
      <c r="AN55" s="258"/>
      <c r="AO55" s="252">
        <v>15</v>
      </c>
      <c r="AP55" s="252"/>
      <c r="AQ55" s="252"/>
      <c r="AR55" s="257">
        <v>4</v>
      </c>
      <c r="AS55" s="258"/>
      <c r="AT55" s="252">
        <v>18</v>
      </c>
      <c r="AU55" s="252"/>
      <c r="AV55" s="252"/>
      <c r="AW55" s="257">
        <v>4</v>
      </c>
      <c r="AX55" s="262">
        <f t="shared" si="20"/>
        <v>18</v>
      </c>
      <c r="AY55" s="263">
        <v>4.5</v>
      </c>
      <c r="AZ55" s="263"/>
      <c r="BA55" s="263"/>
      <c r="BB55" s="264">
        <f t="shared" si="21"/>
        <v>8.5</v>
      </c>
      <c r="BC55" s="265">
        <v>4</v>
      </c>
      <c r="BD55" s="267">
        <v>0.5</v>
      </c>
      <c r="BE55" s="267"/>
      <c r="BF55" s="266"/>
      <c r="BG55" s="252">
        <v>20</v>
      </c>
      <c r="BH55" s="252"/>
      <c r="BI55" s="252"/>
      <c r="BJ55" s="257">
        <v>4</v>
      </c>
      <c r="BK55" s="262">
        <f t="shared" si="17"/>
        <v>20</v>
      </c>
      <c r="BL55" s="257">
        <v>4</v>
      </c>
      <c r="BM55" s="257">
        <v>4</v>
      </c>
      <c r="BN55" s="265">
        <v>7</v>
      </c>
      <c r="BO55" s="257">
        <v>6</v>
      </c>
      <c r="BP55" s="270">
        <v>2</v>
      </c>
      <c r="BQ55" s="271"/>
      <c r="BR55" s="269">
        <v>25</v>
      </c>
      <c r="BS55" s="269"/>
      <c r="BT55" s="269"/>
      <c r="BU55" s="269">
        <f t="shared" si="5"/>
        <v>25</v>
      </c>
      <c r="BV55" s="269">
        <v>11</v>
      </c>
      <c r="BW55" s="197">
        <v>21</v>
      </c>
      <c r="BX55" s="197"/>
      <c r="BY55" s="197"/>
      <c r="BZ55" s="195">
        <f t="shared" si="6"/>
        <v>21</v>
      </c>
      <c r="CA55" s="198">
        <v>10</v>
      </c>
      <c r="CB55" s="201">
        <v>10</v>
      </c>
      <c r="CC55" s="345">
        <v>19</v>
      </c>
      <c r="CD55" s="345"/>
      <c r="CE55" s="345"/>
      <c r="CF55" s="342">
        <f t="shared" si="11"/>
        <v>19</v>
      </c>
      <c r="CG55" s="345">
        <v>10</v>
      </c>
      <c r="CH55" s="346">
        <v>11</v>
      </c>
      <c r="CI55" s="346"/>
      <c r="CJ55" s="346"/>
      <c r="CK55" s="336">
        <v>17</v>
      </c>
      <c r="CL55" s="336"/>
      <c r="CM55" s="336"/>
      <c r="CN55" s="335">
        <f t="shared" si="7"/>
        <v>17</v>
      </c>
      <c r="CO55" s="336">
        <v>8</v>
      </c>
      <c r="CP55" s="362"/>
      <c r="CQ55" s="362"/>
      <c r="CR55" s="362"/>
      <c r="CS55" s="361">
        <f t="shared" si="8"/>
        <v>11</v>
      </c>
      <c r="CT55" s="199">
        <v>24</v>
      </c>
      <c r="CU55" s="199"/>
      <c r="CV55" s="199"/>
      <c r="CW55" s="233">
        <f t="shared" si="9"/>
        <v>24</v>
      </c>
      <c r="CX55" s="199">
        <v>10</v>
      </c>
      <c r="CY55" s="227">
        <v>3</v>
      </c>
      <c r="CZ55" s="227"/>
      <c r="DA55" s="227"/>
      <c r="DB55" s="235">
        <f t="shared" si="22"/>
        <v>13</v>
      </c>
      <c r="DC55" s="240">
        <v>6</v>
      </c>
      <c r="DD55" s="237"/>
      <c r="DE55" s="237"/>
      <c r="DF55" s="238">
        <v>7</v>
      </c>
      <c r="DG55" s="238"/>
      <c r="DH55" s="238"/>
      <c r="DI55" s="238">
        <f t="shared" si="10"/>
        <v>13</v>
      </c>
      <c r="DJ55" s="190" t="s">
        <v>693</v>
      </c>
      <c r="DK55" s="158"/>
      <c r="DL55" s="156"/>
      <c r="DQ55" s="168"/>
      <c r="DR55" s="153"/>
      <c r="DS55" s="167"/>
      <c r="DT55" s="153"/>
      <c r="DX55" s="110"/>
      <c r="DY55" s="110"/>
      <c r="DZ55" s="110"/>
    </row>
    <row r="56" spans="1:130" ht="42.75" customHeight="1" x14ac:dyDescent="0.4">
      <c r="A56" s="133"/>
      <c r="B56" s="133"/>
      <c r="C56" s="133"/>
      <c r="D56" s="134"/>
      <c r="G56" s="135"/>
      <c r="H56" s="136"/>
      <c r="I56" s="136"/>
      <c r="J56" s="135"/>
      <c r="K56" s="135"/>
      <c r="L56" s="135"/>
      <c r="M56" s="135"/>
      <c r="N56" s="135"/>
      <c r="O56" s="135"/>
      <c r="P56" s="135"/>
      <c r="Q56" s="135"/>
      <c r="R56" s="20"/>
      <c r="S56" s="20"/>
      <c r="T56" s="64"/>
      <c r="U56" s="66"/>
      <c r="V56" s="66"/>
      <c r="W56" s="66"/>
      <c r="X56" s="66"/>
      <c r="Y56" s="66"/>
      <c r="Z56" s="19"/>
      <c r="AA56" s="19"/>
      <c r="AB56" s="19"/>
      <c r="AC56" s="19"/>
      <c r="AK56" s="79"/>
      <c r="AL56" s="80"/>
      <c r="AT56" s="4">
        <f t="shared" ref="AT56:BC56" si="23">SUM(AT4:AT55)</f>
        <v>638</v>
      </c>
      <c r="AU56" s="4">
        <f t="shared" si="23"/>
        <v>11</v>
      </c>
      <c r="AV56" s="4">
        <f t="shared" si="23"/>
        <v>18</v>
      </c>
      <c r="AW56" s="4">
        <f t="shared" si="23"/>
        <v>150</v>
      </c>
      <c r="AX56" s="4">
        <f t="shared" si="23"/>
        <v>667</v>
      </c>
      <c r="AY56" s="90">
        <f t="shared" si="23"/>
        <v>125.5</v>
      </c>
      <c r="AZ56" s="90">
        <f t="shared" si="23"/>
        <v>4.5</v>
      </c>
      <c r="BA56" s="90">
        <f t="shared" si="23"/>
        <v>6</v>
      </c>
      <c r="BB56" s="90">
        <f t="shared" si="23"/>
        <v>301</v>
      </c>
      <c r="BC56" s="92">
        <f t="shared" si="23"/>
        <v>180</v>
      </c>
      <c r="BE56" s="132"/>
      <c r="BG56" s="4">
        <f>SUM(BG4:BG55)</f>
        <v>537</v>
      </c>
      <c r="BH56" s="4">
        <f>SUM(BH4:BH55)</f>
        <v>8</v>
      </c>
      <c r="BI56" s="4">
        <f>SUM(BI4:BI55)</f>
        <v>14</v>
      </c>
      <c r="BJ56" s="4">
        <f>SUM(BJ4:BJ55)</f>
        <v>150</v>
      </c>
      <c r="BK56" s="4">
        <f>BG56+BH56+BI56</f>
        <v>559</v>
      </c>
      <c r="BL56" s="4">
        <f>SUM(BL4:BL55)</f>
        <v>165</v>
      </c>
      <c r="BM56" s="4">
        <f>SUM(BM4:BM55)</f>
        <v>170</v>
      </c>
      <c r="BN56" s="4">
        <f>SUM(BN4:BN55)</f>
        <v>161</v>
      </c>
      <c r="BO56" s="4">
        <f>SUM(BO4:BO55)</f>
        <v>167</v>
      </c>
      <c r="BQ56" s="112"/>
      <c r="BR56" s="117">
        <f t="shared" ref="BR56:CE56" si="24">SUM(BR4:BR55)</f>
        <v>655</v>
      </c>
      <c r="BS56" s="117">
        <f t="shared" si="24"/>
        <v>7</v>
      </c>
      <c r="BT56" s="117">
        <f t="shared" si="24"/>
        <v>8</v>
      </c>
      <c r="BU56" s="130">
        <f t="shared" si="24"/>
        <v>670</v>
      </c>
      <c r="BV56" s="117">
        <f t="shared" si="24"/>
        <v>173</v>
      </c>
      <c r="BW56" s="200">
        <f t="shared" si="24"/>
        <v>613</v>
      </c>
      <c r="BX56" s="200">
        <f t="shared" si="24"/>
        <v>9</v>
      </c>
      <c r="BY56" s="200">
        <f t="shared" si="24"/>
        <v>11</v>
      </c>
      <c r="BZ56" s="200">
        <f t="shared" si="24"/>
        <v>633</v>
      </c>
      <c r="CA56" s="200">
        <f t="shared" si="24"/>
        <v>192</v>
      </c>
      <c r="CB56" s="201">
        <f t="shared" si="24"/>
        <v>257</v>
      </c>
      <c r="CC56" s="345">
        <f t="shared" si="24"/>
        <v>585</v>
      </c>
      <c r="CD56" s="345">
        <f t="shared" si="24"/>
        <v>14</v>
      </c>
      <c r="CE56" s="345">
        <f t="shared" si="24"/>
        <v>9</v>
      </c>
      <c r="CF56" s="342">
        <f t="shared" si="11"/>
        <v>608</v>
      </c>
      <c r="CG56" s="342">
        <f t="shared" ref="CG56:CO56" si="25">SUM(CG4:CG55)</f>
        <v>215</v>
      </c>
      <c r="CH56" s="344">
        <f t="shared" si="25"/>
        <v>288</v>
      </c>
      <c r="CI56" s="344">
        <f t="shared" si="25"/>
        <v>9</v>
      </c>
      <c r="CJ56" s="344">
        <f t="shared" si="25"/>
        <v>7</v>
      </c>
      <c r="CK56" s="336">
        <f t="shared" si="25"/>
        <v>620</v>
      </c>
      <c r="CL56" s="336">
        <f t="shared" si="25"/>
        <v>14</v>
      </c>
      <c r="CM56" s="336">
        <f t="shared" si="25"/>
        <v>9</v>
      </c>
      <c r="CN56" s="336">
        <f t="shared" si="25"/>
        <v>645</v>
      </c>
      <c r="CO56" s="336">
        <f t="shared" si="25"/>
        <v>229</v>
      </c>
      <c r="CP56" s="362">
        <f>SUM(CP4:CP55)</f>
        <v>18</v>
      </c>
      <c r="CQ56" s="362">
        <f>SUM(CQ4:CQ55)</f>
        <v>2</v>
      </c>
      <c r="CR56" s="362">
        <f>SUM(CR4:CR55)</f>
        <v>0</v>
      </c>
      <c r="CS56" s="361">
        <f t="shared" si="8"/>
        <v>324</v>
      </c>
      <c r="CT56" s="247">
        <f>SUM(CT4:CT55)</f>
        <v>669</v>
      </c>
      <c r="CU56" s="247">
        <f>SUM(CU4:CU55)</f>
        <v>8</v>
      </c>
      <c r="CV56" s="247">
        <f>SUM(CV4:CV55)</f>
        <v>6</v>
      </c>
      <c r="CW56" s="233">
        <f t="shared" si="9"/>
        <v>683</v>
      </c>
      <c r="CX56" s="247">
        <f t="shared" ref="CX56:DC56" si="26">SUM(CX4:CX55)</f>
        <v>199</v>
      </c>
      <c r="CY56" s="227">
        <f t="shared" si="26"/>
        <v>57.399999999999991</v>
      </c>
      <c r="CZ56" s="227">
        <f t="shared" si="26"/>
        <v>5.6</v>
      </c>
      <c r="DA56" s="227">
        <f t="shared" si="26"/>
        <v>5</v>
      </c>
      <c r="DB56" s="245">
        <f t="shared" si="26"/>
        <v>325</v>
      </c>
      <c r="DC56" s="240">
        <f t="shared" si="26"/>
        <v>168</v>
      </c>
      <c r="DD56" s="237"/>
      <c r="DE56" s="237"/>
      <c r="DF56" s="238">
        <f>SUM(DF4:DF55)</f>
        <v>126</v>
      </c>
      <c r="DG56" s="238">
        <f>SUM(DG4:DG55)</f>
        <v>4</v>
      </c>
      <c r="DH56" s="238">
        <f>SUM(DH4:DH55)</f>
        <v>7</v>
      </c>
      <c r="DI56" s="238">
        <f>SUM(DI4:DI55)</f>
        <v>305</v>
      </c>
      <c r="DJ56" s="248"/>
      <c r="DK56" s="111">
        <v>3</v>
      </c>
      <c r="DL56" s="127"/>
      <c r="DQ56" s="168"/>
      <c r="DR56" s="153"/>
      <c r="DS56" s="167"/>
      <c r="DT56" s="153"/>
      <c r="DX56" s="338">
        <f>SUM(DX4:DX55)</f>
        <v>29</v>
      </c>
      <c r="DY56" s="338">
        <f>SUM(DY38:DY55)</f>
        <v>1</v>
      </c>
      <c r="DZ56" s="338">
        <f>SUM(DZ38:DZ55)</f>
        <v>1</v>
      </c>
    </row>
    <row r="57" spans="1:130" ht="35.1" customHeight="1" x14ac:dyDescent="0.4">
      <c r="A57" s="133"/>
      <c r="B57" s="133"/>
      <c r="C57" s="133"/>
      <c r="D57" s="134"/>
      <c r="G57" s="135"/>
      <c r="H57" s="136"/>
      <c r="I57" s="136"/>
      <c r="J57" s="135"/>
      <c r="K57" s="135"/>
      <c r="L57" s="135"/>
      <c r="M57" s="135"/>
      <c r="N57" s="135"/>
      <c r="O57" s="135"/>
      <c r="P57" s="135"/>
      <c r="Q57" s="135"/>
      <c r="R57" s="20"/>
      <c r="S57" s="20"/>
      <c r="T57" s="64"/>
      <c r="U57" s="66"/>
      <c r="V57" s="66"/>
      <c r="W57" s="66"/>
      <c r="X57" s="66"/>
      <c r="Y57" s="66"/>
      <c r="Z57" s="19"/>
      <c r="AA57" s="19"/>
      <c r="AB57" s="19"/>
      <c r="AC57" s="19"/>
      <c r="AK57" s="79"/>
      <c r="AL57" s="80"/>
      <c r="AX57" s="95"/>
      <c r="AY57" s="94"/>
      <c r="AZ57" s="94"/>
      <c r="BA57" s="94"/>
      <c r="BB57" s="94"/>
      <c r="BC57" s="93"/>
      <c r="BE57" s="132"/>
      <c r="BK57" s="95"/>
      <c r="BN57" s="93"/>
      <c r="DB57" s="205"/>
      <c r="DJ57" s="128"/>
      <c r="DO57" s="164"/>
      <c r="DQ57" s="168"/>
      <c r="DR57" s="153"/>
      <c r="DS57" s="167"/>
      <c r="DT57" s="153"/>
    </row>
    <row r="58" spans="1:130" ht="36.75" customHeight="1" x14ac:dyDescent="0.35">
      <c r="CH58" s="337">
        <f>SUM(CH56:CJ56)</f>
        <v>304</v>
      </c>
      <c r="DH58" s="107">
        <v>86</v>
      </c>
      <c r="DI58" s="107">
        <v>26</v>
      </c>
      <c r="DJ58" s="129"/>
      <c r="DO58" s="164"/>
      <c r="DQ58" s="168"/>
      <c r="DR58" s="153"/>
      <c r="DT58" s="153"/>
    </row>
    <row r="59" spans="1:130" ht="38.25" customHeight="1" x14ac:dyDescent="0.35">
      <c r="DH59" s="107">
        <v>260</v>
      </c>
      <c r="DI59" s="107">
        <v>79</v>
      </c>
      <c r="DJ59" s="129"/>
      <c r="DO59" s="164"/>
      <c r="DQ59" s="169"/>
      <c r="DR59" s="170"/>
      <c r="DS59" s="167"/>
      <c r="DT59" s="153"/>
    </row>
    <row r="60" spans="1:130" x14ac:dyDescent="0.35">
      <c r="DH60" s="107">
        <v>250</v>
      </c>
      <c r="DI60" s="107">
        <v>76</v>
      </c>
      <c r="DO60" s="164"/>
    </row>
    <row r="61" spans="1:130" x14ac:dyDescent="0.35">
      <c r="DH61" s="107">
        <v>201</v>
      </c>
      <c r="DI61" s="107">
        <v>61</v>
      </c>
      <c r="DJ61" s="80"/>
      <c r="DO61" s="164"/>
    </row>
    <row r="62" spans="1:130" x14ac:dyDescent="0.35">
      <c r="DH62" s="107">
        <f>SUM(DH58:DH61)</f>
        <v>797</v>
      </c>
      <c r="DI62" s="107">
        <f>SUM(DI58:DI61)</f>
        <v>242</v>
      </c>
      <c r="DJ62" s="80"/>
      <c r="DO62" s="164"/>
    </row>
    <row r="63" spans="1:130" x14ac:dyDescent="0.35">
      <c r="DO63" s="164"/>
    </row>
    <row r="64" spans="1:130" x14ac:dyDescent="0.35">
      <c r="DO64" s="164"/>
    </row>
    <row r="65" spans="113:119" x14ac:dyDescent="0.35">
      <c r="DI65" s="107">
        <v>555</v>
      </c>
      <c r="DO65" s="164"/>
    </row>
    <row r="66" spans="113:119" x14ac:dyDescent="0.35">
      <c r="DI66" s="107">
        <v>242</v>
      </c>
      <c r="DO66" s="164"/>
    </row>
    <row r="67" spans="113:119" x14ac:dyDescent="0.35">
      <c r="DI67" s="107">
        <f>SUM(DI65:DI66)</f>
        <v>797</v>
      </c>
      <c r="DO67" s="164"/>
    </row>
    <row r="68" spans="113:119" x14ac:dyDescent="0.35">
      <c r="DO68" s="164"/>
    </row>
    <row r="69" spans="113:119" x14ac:dyDescent="0.35">
      <c r="DO69" s="164"/>
    </row>
    <row r="70" spans="113:119" x14ac:dyDescent="0.35">
      <c r="DO70" s="164"/>
    </row>
    <row r="71" spans="113:119" x14ac:dyDescent="0.35">
      <c r="DO71" s="164"/>
    </row>
    <row r="72" spans="113:119" x14ac:dyDescent="0.35">
      <c r="DO72" s="164"/>
    </row>
    <row r="73" spans="113:119" x14ac:dyDescent="0.35">
      <c r="DO73" s="164"/>
    </row>
    <row r="74" spans="113:119" x14ac:dyDescent="0.35">
      <c r="DO74" s="164"/>
    </row>
    <row r="75" spans="113:119" x14ac:dyDescent="0.35">
      <c r="DO75" s="164"/>
    </row>
    <row r="76" spans="113:119" x14ac:dyDescent="0.35">
      <c r="DO76" s="164"/>
    </row>
    <row r="77" spans="113:119" x14ac:dyDescent="0.35">
      <c r="DO77" s="164"/>
    </row>
    <row r="78" spans="113:119" x14ac:dyDescent="0.35">
      <c r="DO78" s="164"/>
    </row>
    <row r="79" spans="113:119" x14ac:dyDescent="0.35">
      <c r="DO79" s="164"/>
    </row>
    <row r="80" spans="113:119" x14ac:dyDescent="0.35">
      <c r="DO80" s="164"/>
    </row>
    <row r="81" spans="119:119" x14ac:dyDescent="0.35">
      <c r="DO81" s="164"/>
    </row>
    <row r="82" spans="119:119" x14ac:dyDescent="0.35">
      <c r="DO82" s="164"/>
    </row>
    <row r="87" spans="119:119" ht="23.1" customHeight="1" x14ac:dyDescent="0.35"/>
    <row r="88" spans="119:119" ht="23.1" customHeight="1" x14ac:dyDescent="0.35"/>
    <row r="89" spans="119:119" ht="29.25" customHeight="1" x14ac:dyDescent="0.35"/>
    <row r="90" spans="119:119" ht="41.25" customHeight="1" x14ac:dyDescent="0.35"/>
    <row r="95" spans="119:119" ht="15" customHeight="1" x14ac:dyDescent="0.35"/>
    <row r="97" ht="25.5" customHeight="1" x14ac:dyDescent="0.35"/>
  </sheetData>
  <mergeCells count="71">
    <mergeCell ref="BV2:BV3"/>
    <mergeCell ref="BZ2:BZ3"/>
    <mergeCell ref="DE2:DE3"/>
    <mergeCell ref="CB2:CB3"/>
    <mergeCell ref="CF2:CF3"/>
    <mergeCell ref="CG2:CG3"/>
    <mergeCell ref="CH2:CH3"/>
    <mergeCell ref="CW2:CW3"/>
    <mergeCell ref="CN2:CN3"/>
    <mergeCell ref="CO2:CO3"/>
    <mergeCell ref="CP2:CP3"/>
    <mergeCell ref="CQ2:CQ3"/>
    <mergeCell ref="CR2:CR3"/>
    <mergeCell ref="CS2:CS3"/>
    <mergeCell ref="CA2:CA3"/>
    <mergeCell ref="BQ2:BQ3"/>
    <mergeCell ref="BU2:BU3"/>
    <mergeCell ref="BO2:BO3"/>
    <mergeCell ref="AX2:AX3"/>
    <mergeCell ref="BP2:BP3"/>
    <mergeCell ref="BW1:CB1"/>
    <mergeCell ref="CT1:DB1"/>
    <mergeCell ref="DC1:DI1"/>
    <mergeCell ref="DB2:DB3"/>
    <mergeCell ref="DC2:DC3"/>
    <mergeCell ref="DD2:DD3"/>
    <mergeCell ref="CK1:CS1"/>
    <mergeCell ref="AG2:AG3"/>
    <mergeCell ref="AH2:AH3"/>
    <mergeCell ref="AI2:AI3"/>
    <mergeCell ref="AJ2:AJ3"/>
    <mergeCell ref="AK2:AK3"/>
    <mergeCell ref="AL2:AL3"/>
    <mergeCell ref="AM2:AM3"/>
    <mergeCell ref="AN2:AN3"/>
    <mergeCell ref="BK2:BK3"/>
    <mergeCell ref="BL2:BL3"/>
    <mergeCell ref="AS2:AS3"/>
    <mergeCell ref="AW2:AW3"/>
    <mergeCell ref="AR2:AR3"/>
    <mergeCell ref="AZ2:AZ3"/>
    <mergeCell ref="BA2:BA3"/>
    <mergeCell ref="BB2:BB3"/>
    <mergeCell ref="BC2:BC3"/>
    <mergeCell ref="BJ2:BJ3"/>
    <mergeCell ref="R2:R3"/>
    <mergeCell ref="CC1:CJ1"/>
    <mergeCell ref="CI2:CI3"/>
    <mergeCell ref="CJ2:CJ3"/>
    <mergeCell ref="A2:A3"/>
    <mergeCell ref="B2:B3"/>
    <mergeCell ref="C2:C3"/>
    <mergeCell ref="D2:D3"/>
    <mergeCell ref="A1:BQ1"/>
    <mergeCell ref="BR1:BV1"/>
    <mergeCell ref="S2:S3"/>
    <mergeCell ref="T2:T3"/>
    <mergeCell ref="U2:U3"/>
    <mergeCell ref="BM2:BM3"/>
    <mergeCell ref="BN2:BN3"/>
    <mergeCell ref="AY2:AY3"/>
    <mergeCell ref="DJ1:DJ2"/>
    <mergeCell ref="DK1:DK2"/>
    <mergeCell ref="CY2:CY3"/>
    <mergeCell ref="CX2:CX3"/>
    <mergeCell ref="DF2:DF3"/>
    <mergeCell ref="DG2:DG3"/>
    <mergeCell ref="DH2:DH3"/>
    <mergeCell ref="DI2:DI3"/>
    <mergeCell ref="CZ2:CZ3"/>
    <mergeCell ref="DA2:DA3"/>
  </mergeCells>
  <phoneticPr fontId="82" type="noConversion"/>
  <pageMargins left="0.31496062992125984" right="0.27559055118110237" top="0.62992125984251968" bottom="0.51181102362204722" header="0.27559055118110237" footer="0.27559055118110237"/>
  <pageSetup paperSize="9" scale="58" pageOrder="overThenDown" orientation="landscape" r:id="rId1"/>
  <headerFooter alignWithMargins="0">
    <oddHeader>&amp;L&amp;12scuola primaria&amp;CA.T.  di  FROSINONE
Ufficio - Handicap -  a.s. 2015/2016</oddHeader>
    <oddFooter>&amp;Lelaborazione:prof.  A. Pietrobono - &amp;R&amp;P</oddFooter>
  </headerFooter>
  <rowBreaks count="1" manualBreakCount="1">
    <brk id="43" max="1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P349"/>
  <sheetViews>
    <sheetView showFormulas="1" zoomScaleNormal="100" workbookViewId="0">
      <selection activeCell="L287" sqref="L287"/>
    </sheetView>
  </sheetViews>
  <sheetFormatPr defaultColWidth="9.140625" defaultRowHeight="12.75" x14ac:dyDescent="0.2"/>
  <cols>
    <col min="1" max="1" width="3" style="8" customWidth="1"/>
    <col min="2" max="2" width="3" style="98" customWidth="1"/>
    <col min="3" max="3" width="5" style="25" hidden="1" customWidth="1"/>
    <col min="4" max="4" width="2.85546875" style="8" customWidth="1"/>
    <col min="5" max="5" width="3.85546875" style="8" customWidth="1"/>
    <col min="6" max="6" width="3.42578125" style="42" customWidth="1"/>
    <col min="7" max="7" width="18.5703125" style="42" customWidth="1"/>
    <col min="8" max="8" width="10.5703125" style="29" customWidth="1"/>
    <col min="9" max="9" width="19.7109375" style="56" customWidth="1"/>
    <col min="10" max="10" width="6.42578125" style="56" hidden="1" customWidth="1"/>
    <col min="11" max="11" width="11" style="29" hidden="1" customWidth="1"/>
    <col min="12" max="12" width="20.7109375" style="29" customWidth="1"/>
    <col min="13" max="13" width="10" style="123" bestFit="1" customWidth="1"/>
    <col min="14" max="14" width="9.140625" style="123"/>
    <col min="15" max="15" width="9.140625" style="8"/>
    <col min="16" max="16" width="10.140625" style="124" bestFit="1" customWidth="1"/>
    <col min="17" max="16384" width="9.140625" style="8"/>
  </cols>
  <sheetData>
    <row r="1" spans="1:16" ht="39" customHeight="1" x14ac:dyDescent="0.25">
      <c r="A1" s="548" t="s">
        <v>99</v>
      </c>
      <c r="B1" s="548"/>
      <c r="C1" s="548"/>
      <c r="D1" s="548"/>
      <c r="E1" s="548"/>
      <c r="F1" s="548"/>
      <c r="I1" s="15"/>
      <c r="J1" s="8"/>
    </row>
    <row r="2" spans="1:16" ht="66" customHeight="1" x14ac:dyDescent="0.2">
      <c r="A2" s="9" t="s">
        <v>115</v>
      </c>
      <c r="B2" s="99" t="s">
        <v>285</v>
      </c>
      <c r="C2" s="9" t="s">
        <v>94</v>
      </c>
      <c r="D2" s="9" t="s">
        <v>116</v>
      </c>
      <c r="E2" s="9" t="s">
        <v>117</v>
      </c>
      <c r="F2" s="47" t="s">
        <v>139</v>
      </c>
      <c r="G2" s="41" t="s">
        <v>95</v>
      </c>
      <c r="H2" s="40" t="s">
        <v>96</v>
      </c>
      <c r="I2" s="57" t="s">
        <v>97</v>
      </c>
      <c r="J2" s="50" t="s">
        <v>98</v>
      </c>
      <c r="K2" s="84" t="s">
        <v>263</v>
      </c>
      <c r="L2" s="143" t="s">
        <v>25</v>
      </c>
    </row>
    <row r="3" spans="1:16" ht="17.100000000000001" customHeight="1" x14ac:dyDescent="0.2">
      <c r="A3" s="97">
        <v>1</v>
      </c>
      <c r="B3" s="100">
        <v>1</v>
      </c>
      <c r="C3" s="85">
        <v>1</v>
      </c>
      <c r="D3" s="86" t="s">
        <v>54</v>
      </c>
      <c r="E3" s="86" t="s">
        <v>100</v>
      </c>
      <c r="F3" s="48" t="s">
        <v>101</v>
      </c>
      <c r="G3" s="43" t="s">
        <v>506</v>
      </c>
      <c r="H3" s="28" t="s">
        <v>55</v>
      </c>
      <c r="I3" s="51" t="s">
        <v>135</v>
      </c>
      <c r="J3" s="51" t="s">
        <v>277</v>
      </c>
      <c r="K3" s="28"/>
      <c r="L3" s="63" t="s">
        <v>243</v>
      </c>
    </row>
    <row r="4" spans="1:16" ht="17.100000000000001" customHeight="1" x14ac:dyDescent="0.2">
      <c r="A4" s="97">
        <v>2</v>
      </c>
      <c r="B4" s="370">
        <v>2</v>
      </c>
      <c r="C4" s="371"/>
      <c r="D4" s="86" t="s">
        <v>54</v>
      </c>
      <c r="E4" s="86" t="s">
        <v>100</v>
      </c>
      <c r="F4" s="48" t="s">
        <v>101</v>
      </c>
      <c r="G4" s="43" t="s">
        <v>506</v>
      </c>
      <c r="H4" s="28" t="s">
        <v>55</v>
      </c>
      <c r="I4" s="24" t="s">
        <v>704</v>
      </c>
      <c r="J4" s="51"/>
      <c r="K4" s="28"/>
      <c r="L4" s="63" t="s">
        <v>243</v>
      </c>
    </row>
    <row r="5" spans="1:16" ht="17.100000000000001" customHeight="1" x14ac:dyDescent="0.2">
      <c r="A5" s="97">
        <v>3</v>
      </c>
      <c r="B5" s="100">
        <v>1</v>
      </c>
      <c r="C5" s="85">
        <v>1</v>
      </c>
      <c r="D5" s="86" t="s">
        <v>54</v>
      </c>
      <c r="E5" s="86" t="s">
        <v>100</v>
      </c>
      <c r="F5" s="48" t="s">
        <v>101</v>
      </c>
      <c r="G5" s="43" t="s">
        <v>507</v>
      </c>
      <c r="H5" s="28" t="s">
        <v>55</v>
      </c>
      <c r="I5" s="24" t="s">
        <v>705</v>
      </c>
      <c r="J5" s="51" t="s">
        <v>277</v>
      </c>
      <c r="K5" s="28"/>
      <c r="L5" s="63" t="s">
        <v>243</v>
      </c>
    </row>
    <row r="6" spans="1:16" ht="17.100000000000001" customHeight="1" x14ac:dyDescent="0.2">
      <c r="A6" s="97">
        <v>4</v>
      </c>
      <c r="B6" s="101">
        <v>2</v>
      </c>
      <c r="C6" s="10">
        <v>2</v>
      </c>
      <c r="D6" s="11" t="s">
        <v>54</v>
      </c>
      <c r="E6" s="11" t="s">
        <v>100</v>
      </c>
      <c r="F6" s="48" t="s">
        <v>101</v>
      </c>
      <c r="G6" s="43" t="s">
        <v>507</v>
      </c>
      <c r="H6" s="28" t="s">
        <v>55</v>
      </c>
      <c r="I6" s="51" t="s">
        <v>136</v>
      </c>
      <c r="J6" s="51" t="s">
        <v>277</v>
      </c>
      <c r="K6" s="28"/>
      <c r="L6" s="63" t="s">
        <v>243</v>
      </c>
    </row>
    <row r="7" spans="1:16" ht="17.100000000000001" customHeight="1" x14ac:dyDescent="0.2">
      <c r="A7" s="97">
        <v>5</v>
      </c>
      <c r="B7" s="101">
        <v>3</v>
      </c>
      <c r="C7" s="10">
        <v>3</v>
      </c>
      <c r="D7" s="11" t="s">
        <v>54</v>
      </c>
      <c r="E7" s="11" t="s">
        <v>100</v>
      </c>
      <c r="F7" s="48" t="s">
        <v>101</v>
      </c>
      <c r="G7" s="43" t="s">
        <v>507</v>
      </c>
      <c r="H7" s="28" t="s">
        <v>55</v>
      </c>
      <c r="I7" s="51" t="s">
        <v>137</v>
      </c>
      <c r="J7" s="51" t="s">
        <v>277</v>
      </c>
      <c r="K7" s="28"/>
      <c r="L7" s="63" t="s">
        <v>243</v>
      </c>
    </row>
    <row r="8" spans="1:16" ht="17.100000000000001" customHeight="1" x14ac:dyDescent="0.2">
      <c r="A8" s="97">
        <v>6</v>
      </c>
      <c r="B8" s="101">
        <v>4</v>
      </c>
      <c r="C8" s="10">
        <v>4</v>
      </c>
      <c r="D8" s="11" t="s">
        <v>54</v>
      </c>
      <c r="E8" s="11" t="s">
        <v>100</v>
      </c>
      <c r="F8" s="48" t="s">
        <v>101</v>
      </c>
      <c r="G8" s="43" t="s">
        <v>507</v>
      </c>
      <c r="H8" s="28" t="s">
        <v>55</v>
      </c>
      <c r="I8" s="51" t="s">
        <v>138</v>
      </c>
      <c r="J8" s="51" t="s">
        <v>277</v>
      </c>
      <c r="K8" s="28"/>
      <c r="L8" s="63" t="s">
        <v>243</v>
      </c>
    </row>
    <row r="9" spans="1:16" ht="17.100000000000001" customHeight="1" x14ac:dyDescent="0.2">
      <c r="A9" s="97">
        <v>7</v>
      </c>
      <c r="B9" s="100">
        <v>1</v>
      </c>
      <c r="C9" s="85">
        <v>1</v>
      </c>
      <c r="D9" s="86" t="s">
        <v>54</v>
      </c>
      <c r="E9" s="86" t="s">
        <v>100</v>
      </c>
      <c r="F9" s="48" t="s">
        <v>101</v>
      </c>
      <c r="G9" s="43" t="s">
        <v>104</v>
      </c>
      <c r="H9" s="28" t="s">
        <v>122</v>
      </c>
      <c r="I9" s="51" t="s">
        <v>225</v>
      </c>
      <c r="J9" s="54" t="s">
        <v>277</v>
      </c>
      <c r="K9" s="216" t="s">
        <v>605</v>
      </c>
      <c r="L9" s="63" t="s">
        <v>243</v>
      </c>
      <c r="M9" s="369"/>
    </row>
    <row r="10" spans="1:16" ht="17.100000000000001" customHeight="1" x14ac:dyDescent="0.2">
      <c r="A10" s="97">
        <v>8</v>
      </c>
      <c r="B10" s="101">
        <v>2</v>
      </c>
      <c r="C10" s="10">
        <v>2</v>
      </c>
      <c r="D10" s="11" t="s">
        <v>54</v>
      </c>
      <c r="E10" s="11" t="s">
        <v>100</v>
      </c>
      <c r="F10" s="48" t="s">
        <v>101</v>
      </c>
      <c r="G10" s="43" t="s">
        <v>104</v>
      </c>
      <c r="H10" s="28" t="s">
        <v>122</v>
      </c>
      <c r="I10" s="51" t="s">
        <v>226</v>
      </c>
      <c r="J10" s="54" t="s">
        <v>277</v>
      </c>
      <c r="K10" s="28"/>
      <c r="L10" s="63" t="s">
        <v>243</v>
      </c>
    </row>
    <row r="11" spans="1:16" ht="17.100000000000001" customHeight="1" x14ac:dyDescent="0.2">
      <c r="A11" s="97">
        <v>9</v>
      </c>
      <c r="B11" s="101">
        <v>3</v>
      </c>
      <c r="C11" s="10">
        <v>3</v>
      </c>
      <c r="D11" s="11" t="s">
        <v>54</v>
      </c>
      <c r="E11" s="11" t="s">
        <v>100</v>
      </c>
      <c r="F11" s="48" t="s">
        <v>101</v>
      </c>
      <c r="G11" s="43" t="s">
        <v>104</v>
      </c>
      <c r="H11" s="28" t="s">
        <v>122</v>
      </c>
      <c r="I11" s="51" t="s">
        <v>228</v>
      </c>
      <c r="J11" s="54" t="s">
        <v>277</v>
      </c>
      <c r="K11" s="28"/>
      <c r="L11" s="63" t="s">
        <v>243</v>
      </c>
    </row>
    <row r="12" spans="1:16" ht="17.100000000000001" customHeight="1" x14ac:dyDescent="0.2">
      <c r="A12" s="97">
        <v>10</v>
      </c>
      <c r="B12" s="101">
        <v>4</v>
      </c>
      <c r="C12" s="10"/>
      <c r="D12" s="11" t="s">
        <v>54</v>
      </c>
      <c r="E12" s="11" t="s">
        <v>100</v>
      </c>
      <c r="F12" s="48" t="s">
        <v>101</v>
      </c>
      <c r="G12" s="43" t="s">
        <v>104</v>
      </c>
      <c r="H12" s="28" t="s">
        <v>122</v>
      </c>
      <c r="I12" s="24" t="s">
        <v>706</v>
      </c>
      <c r="J12" s="54" t="s">
        <v>277</v>
      </c>
      <c r="K12" s="51"/>
      <c r="L12" s="63" t="s">
        <v>243</v>
      </c>
    </row>
    <row r="13" spans="1:16" ht="17.100000000000001" customHeight="1" x14ac:dyDescent="0.25">
      <c r="A13" s="97">
        <v>11</v>
      </c>
      <c r="B13" s="101">
        <v>5</v>
      </c>
      <c r="C13" s="10"/>
      <c r="D13" s="24" t="s">
        <v>54</v>
      </c>
      <c r="E13" s="11" t="s">
        <v>100</v>
      </c>
      <c r="F13" s="48" t="s">
        <v>101</v>
      </c>
      <c r="G13" s="43" t="s">
        <v>104</v>
      </c>
      <c r="H13" s="28" t="s">
        <v>122</v>
      </c>
      <c r="I13" s="216" t="s">
        <v>810</v>
      </c>
      <c r="J13" s="373"/>
      <c r="K13" s="207"/>
      <c r="L13" s="215" t="s">
        <v>813</v>
      </c>
    </row>
    <row r="14" spans="1:16" s="123" customFormat="1" ht="17.100000000000001" customHeight="1" x14ac:dyDescent="0.2">
      <c r="A14" s="97">
        <v>12</v>
      </c>
      <c r="B14" s="101">
        <v>6</v>
      </c>
      <c r="C14" s="10"/>
      <c r="D14" s="24" t="s">
        <v>54</v>
      </c>
      <c r="E14" s="11" t="s">
        <v>100</v>
      </c>
      <c r="F14" s="48" t="s">
        <v>101</v>
      </c>
      <c r="G14" s="43" t="s">
        <v>104</v>
      </c>
      <c r="H14" s="28" t="s">
        <v>122</v>
      </c>
      <c r="I14" s="223" t="s">
        <v>306</v>
      </c>
      <c r="J14" s="213"/>
      <c r="K14" s="51"/>
      <c r="L14" s="63" t="s">
        <v>243</v>
      </c>
      <c r="O14" s="215"/>
      <c r="P14" s="124"/>
    </row>
    <row r="15" spans="1:16" s="123" customFormat="1" ht="17.100000000000001" customHeight="1" x14ac:dyDescent="0.2">
      <c r="A15" s="97">
        <v>13</v>
      </c>
      <c r="B15" s="100">
        <v>1</v>
      </c>
      <c r="C15" s="85">
        <v>1</v>
      </c>
      <c r="D15" s="86" t="s">
        <v>54</v>
      </c>
      <c r="E15" s="86" t="s">
        <v>100</v>
      </c>
      <c r="F15" s="48" t="s">
        <v>101</v>
      </c>
      <c r="G15" s="43" t="s">
        <v>123</v>
      </c>
      <c r="H15" s="28" t="s">
        <v>74</v>
      </c>
      <c r="I15" s="223" t="s">
        <v>581</v>
      </c>
      <c r="J15" s="368"/>
      <c r="K15" s="211"/>
      <c r="L15" s="63" t="s">
        <v>243</v>
      </c>
      <c r="O15" s="8"/>
      <c r="P15" s="124"/>
    </row>
    <row r="16" spans="1:16" s="123" customFormat="1" ht="17.100000000000001" customHeight="1" x14ac:dyDescent="0.2">
      <c r="A16" s="97">
        <v>14</v>
      </c>
      <c r="B16" s="101">
        <v>2</v>
      </c>
      <c r="C16" s="10"/>
      <c r="D16" s="24" t="s">
        <v>54</v>
      </c>
      <c r="E16" s="11" t="s">
        <v>100</v>
      </c>
      <c r="F16" s="48" t="s">
        <v>101</v>
      </c>
      <c r="G16" s="43" t="s">
        <v>123</v>
      </c>
      <c r="H16" s="28" t="s">
        <v>74</v>
      </c>
      <c r="I16" s="223" t="s">
        <v>707</v>
      </c>
      <c r="J16" s="368"/>
      <c r="K16" s="211"/>
      <c r="L16" s="63" t="s">
        <v>243</v>
      </c>
      <c r="O16" s="8"/>
      <c r="P16" s="124"/>
    </row>
    <row r="17" spans="1:16" s="123" customFormat="1" ht="17.100000000000001" customHeight="1" x14ac:dyDescent="0.2">
      <c r="A17" s="97">
        <v>15</v>
      </c>
      <c r="B17" s="101">
        <v>3</v>
      </c>
      <c r="C17" s="10"/>
      <c r="D17" s="24" t="s">
        <v>54</v>
      </c>
      <c r="E17" s="11" t="s">
        <v>100</v>
      </c>
      <c r="F17" s="48" t="s">
        <v>101</v>
      </c>
      <c r="G17" s="43" t="s">
        <v>123</v>
      </c>
      <c r="H17" s="28" t="s">
        <v>74</v>
      </c>
      <c r="I17" s="223" t="s">
        <v>708</v>
      </c>
      <c r="J17" s="368"/>
      <c r="K17" s="211"/>
      <c r="L17" s="63" t="s">
        <v>243</v>
      </c>
      <c r="O17" s="8"/>
      <c r="P17" s="124"/>
    </row>
    <row r="18" spans="1:16" s="123" customFormat="1" ht="17.100000000000001" customHeight="1" x14ac:dyDescent="0.2">
      <c r="A18" s="97">
        <v>16</v>
      </c>
      <c r="B18" s="101">
        <v>4</v>
      </c>
      <c r="C18" s="10"/>
      <c r="D18" s="121" t="s">
        <v>53</v>
      </c>
      <c r="E18" s="11" t="s">
        <v>100</v>
      </c>
      <c r="F18" s="48" t="s">
        <v>101</v>
      </c>
      <c r="G18" s="43" t="s">
        <v>123</v>
      </c>
      <c r="H18" s="28" t="s">
        <v>74</v>
      </c>
      <c r="I18" s="223" t="s">
        <v>709</v>
      </c>
      <c r="J18" s="368"/>
      <c r="K18" s="211"/>
      <c r="L18" s="63" t="s">
        <v>243</v>
      </c>
      <c r="O18" s="8"/>
      <c r="P18" s="124"/>
    </row>
    <row r="19" spans="1:16" s="123" customFormat="1" ht="17.100000000000001" customHeight="1" x14ac:dyDescent="0.2">
      <c r="A19" s="97">
        <v>17</v>
      </c>
      <c r="B19" s="100">
        <v>1</v>
      </c>
      <c r="C19" s="85">
        <v>1</v>
      </c>
      <c r="D19" s="86" t="s">
        <v>54</v>
      </c>
      <c r="E19" s="86" t="s">
        <v>100</v>
      </c>
      <c r="F19" s="48" t="s">
        <v>101</v>
      </c>
      <c r="G19" s="43" t="s">
        <v>124</v>
      </c>
      <c r="H19" s="28" t="s">
        <v>75</v>
      </c>
      <c r="I19" s="24" t="s">
        <v>710</v>
      </c>
      <c r="J19" s="54" t="s">
        <v>277</v>
      </c>
      <c r="K19" s="214" t="s">
        <v>288</v>
      </c>
      <c r="L19" s="63" t="s">
        <v>243</v>
      </c>
      <c r="O19" s="8"/>
      <c r="P19" s="124"/>
    </row>
    <row r="20" spans="1:16" s="123" customFormat="1" ht="17.100000000000001" customHeight="1" x14ac:dyDescent="0.25">
      <c r="A20" s="97">
        <v>18</v>
      </c>
      <c r="B20" s="101">
        <v>2</v>
      </c>
      <c r="C20" s="85"/>
      <c r="D20" s="24" t="s">
        <v>54</v>
      </c>
      <c r="E20" s="11" t="s">
        <v>100</v>
      </c>
      <c r="F20" s="48" t="s">
        <v>101</v>
      </c>
      <c r="G20" s="43" t="s">
        <v>124</v>
      </c>
      <c r="H20" s="28" t="s">
        <v>75</v>
      </c>
      <c r="I20" s="214" t="s">
        <v>814</v>
      </c>
      <c r="J20" s="383"/>
      <c r="K20" s="384"/>
      <c r="L20" s="213" t="s">
        <v>816</v>
      </c>
      <c r="O20" s="8"/>
      <c r="P20" s="124"/>
    </row>
    <row r="21" spans="1:16" s="123" customFormat="1" ht="17.100000000000001" customHeight="1" x14ac:dyDescent="0.25">
      <c r="A21" s="97">
        <v>19</v>
      </c>
      <c r="B21" s="101">
        <v>3</v>
      </c>
      <c r="C21" s="85"/>
      <c r="D21" s="24" t="s">
        <v>54</v>
      </c>
      <c r="E21" s="11" t="s">
        <v>100</v>
      </c>
      <c r="F21" s="48" t="s">
        <v>101</v>
      </c>
      <c r="G21" s="43" t="s">
        <v>124</v>
      </c>
      <c r="H21" s="28" t="s">
        <v>75</v>
      </c>
      <c r="I21" s="216"/>
      <c r="J21" s="103"/>
      <c r="K21" s="51"/>
      <c r="L21" s="215"/>
      <c r="O21" s="8"/>
      <c r="P21" s="124"/>
    </row>
    <row r="22" spans="1:16" s="123" customFormat="1" ht="17.100000000000001" customHeight="1" x14ac:dyDescent="0.25">
      <c r="A22" s="97">
        <v>20</v>
      </c>
      <c r="B22" s="101">
        <v>4</v>
      </c>
      <c r="C22" s="85"/>
      <c r="D22" s="24" t="s">
        <v>54</v>
      </c>
      <c r="E22" s="11" t="s">
        <v>100</v>
      </c>
      <c r="F22" s="48" t="s">
        <v>101</v>
      </c>
      <c r="G22" s="43" t="s">
        <v>124</v>
      </c>
      <c r="H22" s="28" t="s">
        <v>75</v>
      </c>
      <c r="I22" s="216"/>
      <c r="J22" s="103"/>
      <c r="K22" s="51"/>
      <c r="L22" s="215"/>
      <c r="O22" s="8"/>
      <c r="P22" s="124"/>
    </row>
    <row r="23" spans="1:16" s="123" customFormat="1" ht="17.100000000000001" customHeight="1" x14ac:dyDescent="0.25">
      <c r="A23" s="97">
        <v>21</v>
      </c>
      <c r="B23" s="101">
        <v>5</v>
      </c>
      <c r="C23" s="85"/>
      <c r="D23" s="24" t="s">
        <v>54</v>
      </c>
      <c r="E23" s="11" t="s">
        <v>100</v>
      </c>
      <c r="F23" s="48" t="s">
        <v>101</v>
      </c>
      <c r="G23" s="43" t="s">
        <v>124</v>
      </c>
      <c r="H23" s="28" t="s">
        <v>75</v>
      </c>
      <c r="I23" s="216"/>
      <c r="J23" s="103"/>
      <c r="K23" s="51"/>
      <c r="L23" s="215"/>
      <c r="O23" s="8"/>
      <c r="P23" s="124"/>
    </row>
    <row r="24" spans="1:16" s="123" customFormat="1" ht="17.100000000000001" customHeight="1" x14ac:dyDescent="0.25">
      <c r="A24" s="97">
        <v>22</v>
      </c>
      <c r="B24" s="101">
        <v>6</v>
      </c>
      <c r="C24" s="85"/>
      <c r="D24" s="24" t="s">
        <v>54</v>
      </c>
      <c r="E24" s="11" t="s">
        <v>100</v>
      </c>
      <c r="F24" s="48" t="s">
        <v>101</v>
      </c>
      <c r="G24" s="43" t="s">
        <v>124</v>
      </c>
      <c r="H24" s="28" t="s">
        <v>75</v>
      </c>
      <c r="I24" s="216"/>
      <c r="J24" s="103"/>
      <c r="K24" s="51"/>
      <c r="L24" s="215"/>
      <c r="O24" s="8"/>
      <c r="P24" s="124"/>
    </row>
    <row r="25" spans="1:16" s="123" customFormat="1" ht="17.100000000000001" customHeight="1" x14ac:dyDescent="0.25">
      <c r="A25" s="97">
        <v>23</v>
      </c>
      <c r="B25" s="101">
        <v>7</v>
      </c>
      <c r="C25" s="85"/>
      <c r="D25" s="24" t="s">
        <v>54</v>
      </c>
      <c r="E25" s="11" t="s">
        <v>100</v>
      </c>
      <c r="F25" s="48" t="s">
        <v>101</v>
      </c>
      <c r="G25" s="43" t="s">
        <v>124</v>
      </c>
      <c r="H25" s="28" t="s">
        <v>75</v>
      </c>
      <c r="I25" s="216"/>
      <c r="J25" s="103"/>
      <c r="K25" s="51"/>
      <c r="L25" s="215"/>
      <c r="O25" s="8"/>
      <c r="P25" s="124"/>
    </row>
    <row r="26" spans="1:16" s="123" customFormat="1" ht="17.100000000000001" customHeight="1" x14ac:dyDescent="0.25">
      <c r="A26" s="97">
        <v>24</v>
      </c>
      <c r="B26" s="101">
        <v>8</v>
      </c>
      <c r="C26" s="85"/>
      <c r="D26" s="24" t="s">
        <v>54</v>
      </c>
      <c r="E26" s="11" t="s">
        <v>100</v>
      </c>
      <c r="F26" s="48" t="s">
        <v>101</v>
      </c>
      <c r="G26" s="43" t="s">
        <v>124</v>
      </c>
      <c r="H26" s="28" t="s">
        <v>75</v>
      </c>
      <c r="I26" s="375"/>
      <c r="J26" s="373"/>
      <c r="K26" s="207"/>
      <c r="L26" s="207"/>
      <c r="O26" s="8"/>
      <c r="P26" s="124"/>
    </row>
    <row r="27" spans="1:16" s="123" customFormat="1" ht="17.100000000000001" customHeight="1" x14ac:dyDescent="0.2">
      <c r="A27" s="97">
        <v>25</v>
      </c>
      <c r="B27" s="100">
        <v>1</v>
      </c>
      <c r="C27" s="85">
        <v>1</v>
      </c>
      <c r="D27" s="86" t="s">
        <v>54</v>
      </c>
      <c r="E27" s="86" t="s">
        <v>100</v>
      </c>
      <c r="F27" s="48" t="s">
        <v>101</v>
      </c>
      <c r="G27" s="43" t="s">
        <v>508</v>
      </c>
      <c r="H27" s="28" t="s">
        <v>56</v>
      </c>
      <c r="I27" s="51" t="s">
        <v>118</v>
      </c>
      <c r="J27" s="51" t="s">
        <v>277</v>
      </c>
      <c r="K27" s="28"/>
      <c r="L27" s="63" t="s">
        <v>243</v>
      </c>
      <c r="O27" s="8"/>
      <c r="P27" s="124"/>
    </row>
    <row r="28" spans="1:16" s="123" customFormat="1" ht="17.100000000000001" customHeight="1" x14ac:dyDescent="0.2">
      <c r="A28" s="97">
        <v>26</v>
      </c>
      <c r="B28" s="101">
        <v>2</v>
      </c>
      <c r="C28" s="10">
        <v>2</v>
      </c>
      <c r="D28" s="11" t="s">
        <v>54</v>
      </c>
      <c r="E28" s="11" t="s">
        <v>100</v>
      </c>
      <c r="F28" s="48" t="s">
        <v>101</v>
      </c>
      <c r="G28" s="43" t="s">
        <v>508</v>
      </c>
      <c r="H28" s="28" t="s">
        <v>56</v>
      </c>
      <c r="I28" s="51" t="s">
        <v>119</v>
      </c>
      <c r="J28" s="51" t="s">
        <v>277</v>
      </c>
      <c r="K28" s="28"/>
      <c r="L28" s="63" t="s">
        <v>243</v>
      </c>
      <c r="O28" s="8"/>
      <c r="P28" s="124"/>
    </row>
    <row r="29" spans="1:16" s="123" customFormat="1" ht="16.5" customHeight="1" x14ac:dyDescent="0.2">
      <c r="A29" s="97">
        <v>27</v>
      </c>
      <c r="B29" s="101">
        <v>3</v>
      </c>
      <c r="C29" s="14">
        <v>3</v>
      </c>
      <c r="D29" s="11" t="s">
        <v>54</v>
      </c>
      <c r="E29" s="11" t="s">
        <v>100</v>
      </c>
      <c r="F29" s="48" t="s">
        <v>101</v>
      </c>
      <c r="G29" s="43" t="s">
        <v>508</v>
      </c>
      <c r="H29" s="28" t="s">
        <v>56</v>
      </c>
      <c r="I29" s="51" t="s">
        <v>236</v>
      </c>
      <c r="J29" s="51" t="s">
        <v>277</v>
      </c>
      <c r="K29" s="31"/>
      <c r="L29" s="63" t="s">
        <v>243</v>
      </c>
      <c r="O29" s="8"/>
      <c r="P29" s="124"/>
    </row>
    <row r="30" spans="1:16" s="123" customFormat="1" ht="17.100000000000001" customHeight="1" x14ac:dyDescent="0.2">
      <c r="A30" s="97">
        <v>28</v>
      </c>
      <c r="B30" s="101">
        <v>4</v>
      </c>
      <c r="C30" s="10">
        <v>4</v>
      </c>
      <c r="D30" s="11" t="s">
        <v>54</v>
      </c>
      <c r="E30" s="11" t="s">
        <v>100</v>
      </c>
      <c r="F30" s="48" t="s">
        <v>101</v>
      </c>
      <c r="G30" s="43" t="s">
        <v>508</v>
      </c>
      <c r="H30" s="28" t="s">
        <v>56</v>
      </c>
      <c r="I30" s="51" t="s">
        <v>41</v>
      </c>
      <c r="J30" s="51" t="s">
        <v>277</v>
      </c>
      <c r="K30" s="28"/>
      <c r="L30" s="63" t="s">
        <v>243</v>
      </c>
      <c r="O30" s="8"/>
      <c r="P30" s="124"/>
    </row>
    <row r="31" spans="1:16" s="123" customFormat="1" ht="17.100000000000001" customHeight="1" x14ac:dyDescent="0.25">
      <c r="A31" s="97">
        <v>29</v>
      </c>
      <c r="B31" s="101">
        <v>5</v>
      </c>
      <c r="C31" s="10"/>
      <c r="D31" s="11" t="s">
        <v>54</v>
      </c>
      <c r="E31" s="11" t="s">
        <v>100</v>
      </c>
      <c r="F31" s="48" t="s">
        <v>101</v>
      </c>
      <c r="G31" s="43" t="s">
        <v>508</v>
      </c>
      <c r="H31" s="28" t="s">
        <v>56</v>
      </c>
      <c r="I31" s="51" t="s">
        <v>2</v>
      </c>
      <c r="J31" s="103" t="s">
        <v>286</v>
      </c>
      <c r="K31" s="28"/>
      <c r="L31" s="63" t="s">
        <v>243</v>
      </c>
      <c r="O31" s="8"/>
      <c r="P31" s="124"/>
    </row>
    <row r="32" spans="1:16" s="123" customFormat="1" ht="17.100000000000001" customHeight="1" x14ac:dyDescent="0.25">
      <c r="A32" s="97">
        <v>30</v>
      </c>
      <c r="B32" s="101">
        <v>6</v>
      </c>
      <c r="C32" s="10"/>
      <c r="D32" s="11" t="s">
        <v>54</v>
      </c>
      <c r="E32" s="11" t="s">
        <v>100</v>
      </c>
      <c r="F32" s="48" t="s">
        <v>101</v>
      </c>
      <c r="G32" s="43" t="s">
        <v>508</v>
      </c>
      <c r="H32" s="28" t="s">
        <v>56</v>
      </c>
      <c r="I32" s="51" t="s">
        <v>246</v>
      </c>
      <c r="J32" s="103" t="s">
        <v>286</v>
      </c>
      <c r="K32" s="28"/>
      <c r="L32" s="63" t="s">
        <v>243</v>
      </c>
      <c r="O32" s="8"/>
      <c r="P32" s="124"/>
    </row>
    <row r="33" spans="1:16" s="123" customFormat="1" ht="17.100000000000001" customHeight="1" x14ac:dyDescent="0.25">
      <c r="A33" s="97">
        <v>31</v>
      </c>
      <c r="B33" s="101">
        <v>7</v>
      </c>
      <c r="C33" s="10"/>
      <c r="D33" s="11" t="s">
        <v>54</v>
      </c>
      <c r="E33" s="11" t="s">
        <v>100</v>
      </c>
      <c r="F33" s="48" t="s">
        <v>101</v>
      </c>
      <c r="G33" s="43" t="s">
        <v>508</v>
      </c>
      <c r="H33" s="28" t="s">
        <v>56</v>
      </c>
      <c r="I33" s="51" t="s">
        <v>256</v>
      </c>
      <c r="J33" s="103"/>
      <c r="K33" s="51"/>
      <c r="L33" s="63" t="s">
        <v>243</v>
      </c>
      <c r="O33" s="8"/>
      <c r="P33" s="124"/>
    </row>
    <row r="34" spans="1:16" s="123" customFormat="1" ht="17.100000000000001" customHeight="1" x14ac:dyDescent="0.25">
      <c r="A34" s="97">
        <v>32</v>
      </c>
      <c r="B34" s="101">
        <v>8</v>
      </c>
      <c r="C34" s="10"/>
      <c r="D34" s="11" t="s">
        <v>54</v>
      </c>
      <c r="E34" s="11" t="s">
        <v>100</v>
      </c>
      <c r="F34" s="48" t="s">
        <v>101</v>
      </c>
      <c r="G34" s="43" t="s">
        <v>508</v>
      </c>
      <c r="H34" s="28" t="s">
        <v>56</v>
      </c>
      <c r="I34" s="24" t="s">
        <v>711</v>
      </c>
      <c r="J34" s="103"/>
      <c r="K34" s="51"/>
      <c r="L34" s="63" t="s">
        <v>243</v>
      </c>
      <c r="O34" s="8"/>
      <c r="P34" s="124"/>
    </row>
    <row r="35" spans="1:16" s="123" customFormat="1" ht="17.100000000000001" customHeight="1" x14ac:dyDescent="0.25">
      <c r="A35" s="97">
        <v>33</v>
      </c>
      <c r="B35" s="101">
        <v>9</v>
      </c>
      <c r="C35" s="10"/>
      <c r="D35" s="11" t="s">
        <v>54</v>
      </c>
      <c r="E35" s="11" t="s">
        <v>100</v>
      </c>
      <c r="F35" s="48" t="s">
        <v>101</v>
      </c>
      <c r="G35" s="43" t="s">
        <v>508</v>
      </c>
      <c r="H35" s="28" t="s">
        <v>56</v>
      </c>
      <c r="I35" s="216" t="s">
        <v>803</v>
      </c>
      <c r="J35" s="373"/>
      <c r="K35" s="207"/>
      <c r="L35" s="215" t="s">
        <v>813</v>
      </c>
      <c r="O35" s="8"/>
      <c r="P35" s="124"/>
    </row>
    <row r="36" spans="1:16" s="123" customFormat="1" ht="17.100000000000001" customHeight="1" x14ac:dyDescent="0.25">
      <c r="A36" s="97">
        <v>34</v>
      </c>
      <c r="B36" s="101">
        <v>10</v>
      </c>
      <c r="C36" s="10"/>
      <c r="D36" s="11" t="s">
        <v>54</v>
      </c>
      <c r="E36" s="11" t="s">
        <v>100</v>
      </c>
      <c r="F36" s="48" t="s">
        <v>101</v>
      </c>
      <c r="G36" s="43" t="s">
        <v>508</v>
      </c>
      <c r="H36" s="28" t="s">
        <v>56</v>
      </c>
      <c r="I36" s="214" t="s">
        <v>815</v>
      </c>
      <c r="J36" s="383"/>
      <c r="K36" s="384"/>
      <c r="L36" s="213" t="s">
        <v>817</v>
      </c>
      <c r="O36" s="8"/>
      <c r="P36" s="124"/>
    </row>
    <row r="37" spans="1:16" s="123" customFormat="1" ht="17.100000000000001" customHeight="1" x14ac:dyDescent="0.25">
      <c r="A37" s="97">
        <v>35</v>
      </c>
      <c r="B37" s="101">
        <v>11</v>
      </c>
      <c r="C37" s="10"/>
      <c r="D37" s="11" t="s">
        <v>54</v>
      </c>
      <c r="E37" s="11" t="s">
        <v>100</v>
      </c>
      <c r="F37" s="48" t="s">
        <v>101</v>
      </c>
      <c r="G37" s="43" t="s">
        <v>508</v>
      </c>
      <c r="H37" s="28" t="s">
        <v>56</v>
      </c>
      <c r="I37" s="214" t="s">
        <v>818</v>
      </c>
      <c r="J37" s="383"/>
      <c r="K37" s="384"/>
      <c r="L37" s="213" t="s">
        <v>816</v>
      </c>
      <c r="O37" s="8"/>
      <c r="P37" s="124"/>
    </row>
    <row r="38" spans="1:16" s="123" customFormat="1" ht="17.100000000000001" customHeight="1" x14ac:dyDescent="0.25">
      <c r="A38" s="97">
        <v>36</v>
      </c>
      <c r="B38" s="101">
        <v>12</v>
      </c>
      <c r="C38" s="10"/>
      <c r="D38" s="11" t="s">
        <v>54</v>
      </c>
      <c r="E38" s="11" t="s">
        <v>100</v>
      </c>
      <c r="F38" s="48" t="s">
        <v>101</v>
      </c>
      <c r="G38" s="43" t="s">
        <v>508</v>
      </c>
      <c r="H38" s="28" t="s">
        <v>56</v>
      </c>
      <c r="I38" s="214" t="s">
        <v>819</v>
      </c>
      <c r="J38" s="383"/>
      <c r="K38" s="384"/>
      <c r="L38" s="213" t="s">
        <v>820</v>
      </c>
      <c r="O38" s="8"/>
      <c r="P38" s="124"/>
    </row>
    <row r="39" spans="1:16" s="123" customFormat="1" ht="17.100000000000001" customHeight="1" x14ac:dyDescent="0.25">
      <c r="A39" s="97">
        <v>37</v>
      </c>
      <c r="B39" s="101">
        <v>13</v>
      </c>
      <c r="C39" s="10"/>
      <c r="D39" s="11" t="s">
        <v>54</v>
      </c>
      <c r="E39" s="11" t="s">
        <v>100</v>
      </c>
      <c r="F39" s="48" t="s">
        <v>101</v>
      </c>
      <c r="G39" s="43" t="s">
        <v>508</v>
      </c>
      <c r="H39" s="28" t="s">
        <v>56</v>
      </c>
      <c r="I39" s="216"/>
      <c r="J39" s="373"/>
      <c r="K39" s="207"/>
      <c r="L39" s="215"/>
      <c r="O39" s="8"/>
      <c r="P39" s="124"/>
    </row>
    <row r="40" spans="1:16" s="123" customFormat="1" ht="17.100000000000001" customHeight="1" x14ac:dyDescent="0.2">
      <c r="A40" s="97">
        <v>38</v>
      </c>
      <c r="B40" s="100">
        <v>1</v>
      </c>
      <c r="C40" s="85">
        <v>1</v>
      </c>
      <c r="D40" s="86" t="s">
        <v>54</v>
      </c>
      <c r="E40" s="86" t="s">
        <v>100</v>
      </c>
      <c r="F40" s="48" t="s">
        <v>101</v>
      </c>
      <c r="G40" s="43" t="s">
        <v>509</v>
      </c>
      <c r="H40" s="28" t="s">
        <v>56</v>
      </c>
      <c r="I40" s="51" t="s">
        <v>140</v>
      </c>
      <c r="J40" s="51" t="s">
        <v>277</v>
      </c>
      <c r="K40" s="28"/>
      <c r="L40" s="63" t="s">
        <v>243</v>
      </c>
      <c r="O40" s="8"/>
      <c r="P40" s="124"/>
    </row>
    <row r="41" spans="1:16" s="123" customFormat="1" ht="17.100000000000001" customHeight="1" x14ac:dyDescent="0.2">
      <c r="A41" s="97">
        <v>39</v>
      </c>
      <c r="B41" s="101">
        <v>2</v>
      </c>
      <c r="C41" s="14">
        <v>2</v>
      </c>
      <c r="D41" s="11" t="s">
        <v>54</v>
      </c>
      <c r="E41" s="11" t="s">
        <v>100</v>
      </c>
      <c r="F41" s="48" t="s">
        <v>101</v>
      </c>
      <c r="G41" s="43" t="s">
        <v>509</v>
      </c>
      <c r="H41" s="28" t="s">
        <v>56</v>
      </c>
      <c r="I41" s="24" t="s">
        <v>712</v>
      </c>
      <c r="J41" s="51" t="s">
        <v>277</v>
      </c>
      <c r="K41" s="28"/>
      <c r="L41" s="63" t="s">
        <v>243</v>
      </c>
      <c r="O41" s="8"/>
      <c r="P41" s="124"/>
    </row>
    <row r="42" spans="1:16" s="123" customFormat="1" ht="17.100000000000001" customHeight="1" x14ac:dyDescent="0.25">
      <c r="A42" s="97">
        <v>40</v>
      </c>
      <c r="B42" s="101">
        <v>3</v>
      </c>
      <c r="C42" s="10">
        <v>3</v>
      </c>
      <c r="D42" s="11" t="s">
        <v>54</v>
      </c>
      <c r="E42" s="11" t="s">
        <v>100</v>
      </c>
      <c r="F42" s="48" t="s">
        <v>101</v>
      </c>
      <c r="G42" s="44" t="s">
        <v>509</v>
      </c>
      <c r="H42" s="31" t="s">
        <v>56</v>
      </c>
      <c r="I42" s="24" t="s">
        <v>713</v>
      </c>
      <c r="J42" s="103" t="s">
        <v>286</v>
      </c>
      <c r="K42" s="28"/>
      <c r="L42" s="63" t="s">
        <v>243</v>
      </c>
      <c r="O42" s="8"/>
      <c r="P42" s="124"/>
    </row>
    <row r="43" spans="1:16" s="123" customFormat="1" ht="17.100000000000001" customHeight="1" x14ac:dyDescent="0.25">
      <c r="A43" s="97">
        <v>41</v>
      </c>
      <c r="B43" s="101">
        <v>4</v>
      </c>
      <c r="C43" s="23">
        <v>1</v>
      </c>
      <c r="D43" s="11" t="s">
        <v>54</v>
      </c>
      <c r="E43" s="11" t="s">
        <v>100</v>
      </c>
      <c r="F43" s="48" t="s">
        <v>101</v>
      </c>
      <c r="G43" s="44" t="s">
        <v>509</v>
      </c>
      <c r="H43" s="31" t="s">
        <v>56</v>
      </c>
      <c r="I43" s="24" t="s">
        <v>714</v>
      </c>
      <c r="J43" s="103"/>
      <c r="K43" s="51"/>
      <c r="L43" s="63" t="s">
        <v>243</v>
      </c>
      <c r="O43" s="8"/>
      <c r="P43" s="124"/>
    </row>
    <row r="44" spans="1:16" s="123" customFormat="1" ht="17.100000000000001" customHeight="1" x14ac:dyDescent="0.25">
      <c r="A44" s="97">
        <v>42</v>
      </c>
      <c r="B44" s="101">
        <v>5</v>
      </c>
      <c r="C44" s="14">
        <v>2</v>
      </c>
      <c r="D44" s="11" t="s">
        <v>54</v>
      </c>
      <c r="E44" s="11" t="s">
        <v>100</v>
      </c>
      <c r="F44" s="48" t="s">
        <v>101</v>
      </c>
      <c r="G44" s="44" t="s">
        <v>509</v>
      </c>
      <c r="H44" s="31" t="s">
        <v>56</v>
      </c>
      <c r="I44" s="24" t="s">
        <v>715</v>
      </c>
      <c r="J44" s="103"/>
      <c r="K44" s="51"/>
      <c r="L44" s="63" t="s">
        <v>243</v>
      </c>
      <c r="O44" s="8"/>
      <c r="P44" s="124"/>
    </row>
    <row r="45" spans="1:16" s="123" customFormat="1" ht="17.100000000000001" customHeight="1" x14ac:dyDescent="0.25">
      <c r="A45" s="97">
        <v>43</v>
      </c>
      <c r="B45" s="101">
        <v>6</v>
      </c>
      <c r="C45" s="10">
        <v>3</v>
      </c>
      <c r="D45" s="11" t="s">
        <v>54</v>
      </c>
      <c r="E45" s="11" t="s">
        <v>100</v>
      </c>
      <c r="F45" s="48" t="s">
        <v>101</v>
      </c>
      <c r="G45" s="44" t="s">
        <v>509</v>
      </c>
      <c r="H45" s="31" t="s">
        <v>56</v>
      </c>
      <c r="I45" s="216"/>
      <c r="J45" s="103"/>
      <c r="K45" s="31"/>
      <c r="L45" s="215"/>
      <c r="O45" s="8"/>
      <c r="P45" s="124"/>
    </row>
    <row r="46" spans="1:16" s="123" customFormat="1" ht="17.100000000000001" customHeight="1" x14ac:dyDescent="0.25">
      <c r="A46" s="97">
        <v>44</v>
      </c>
      <c r="B46" s="101">
        <v>7</v>
      </c>
      <c r="C46" s="10">
        <v>3</v>
      </c>
      <c r="D46" s="11" t="s">
        <v>54</v>
      </c>
      <c r="E46" s="11" t="s">
        <v>100</v>
      </c>
      <c r="F46" s="48" t="s">
        <v>101</v>
      </c>
      <c r="G46" s="44" t="s">
        <v>509</v>
      </c>
      <c r="H46" s="31" t="s">
        <v>56</v>
      </c>
      <c r="I46" s="216"/>
      <c r="J46" s="103"/>
      <c r="K46" s="31"/>
      <c r="L46" s="215"/>
      <c r="O46" s="8"/>
      <c r="P46" s="124"/>
    </row>
    <row r="47" spans="1:16" s="123" customFormat="1" ht="17.100000000000001" customHeight="1" x14ac:dyDescent="0.25">
      <c r="A47" s="97">
        <v>45</v>
      </c>
      <c r="B47" s="101">
        <v>8</v>
      </c>
      <c r="C47" s="10"/>
      <c r="D47" s="11" t="s">
        <v>54</v>
      </c>
      <c r="E47" s="11" t="s">
        <v>100</v>
      </c>
      <c r="F47" s="48" t="s">
        <v>101</v>
      </c>
      <c r="G47" s="44" t="s">
        <v>509</v>
      </c>
      <c r="H47" s="31" t="s">
        <v>56</v>
      </c>
      <c r="I47" s="216"/>
      <c r="J47" s="103"/>
      <c r="K47" s="31"/>
      <c r="L47" s="215"/>
      <c r="O47" s="8"/>
      <c r="P47" s="124"/>
    </row>
    <row r="48" spans="1:16" s="123" customFormat="1" ht="17.100000000000001" customHeight="1" x14ac:dyDescent="0.25">
      <c r="A48" s="97">
        <v>46</v>
      </c>
      <c r="B48" s="101">
        <v>9</v>
      </c>
      <c r="C48" s="10"/>
      <c r="D48" s="11" t="s">
        <v>54</v>
      </c>
      <c r="E48" s="11" t="s">
        <v>100</v>
      </c>
      <c r="F48" s="48" t="s">
        <v>101</v>
      </c>
      <c r="G48" s="44" t="s">
        <v>509</v>
      </c>
      <c r="H48" s="31" t="s">
        <v>56</v>
      </c>
      <c r="I48" s="216"/>
      <c r="J48" s="103"/>
      <c r="K48" s="31"/>
      <c r="L48" s="215"/>
      <c r="O48" s="8"/>
      <c r="P48" s="124"/>
    </row>
    <row r="49" spans="1:16" s="123" customFormat="1" ht="17.100000000000001" customHeight="1" x14ac:dyDescent="0.25">
      <c r="A49" s="97">
        <v>47</v>
      </c>
      <c r="B49" s="101">
        <v>10</v>
      </c>
      <c r="C49" s="10"/>
      <c r="D49" s="11" t="s">
        <v>54</v>
      </c>
      <c r="E49" s="11" t="s">
        <v>100</v>
      </c>
      <c r="F49" s="48" t="s">
        <v>101</v>
      </c>
      <c r="G49" s="44" t="s">
        <v>509</v>
      </c>
      <c r="H49" s="31" t="s">
        <v>56</v>
      </c>
      <c r="I49" s="216"/>
      <c r="J49" s="103"/>
      <c r="K49" s="31"/>
      <c r="L49" s="215"/>
      <c r="O49" s="8"/>
      <c r="P49" s="124"/>
    </row>
    <row r="50" spans="1:16" s="123" customFormat="1" ht="17.100000000000001" customHeight="1" x14ac:dyDescent="0.2">
      <c r="A50" s="97">
        <v>48</v>
      </c>
      <c r="B50" s="100">
        <v>1</v>
      </c>
      <c r="C50" s="85">
        <v>1</v>
      </c>
      <c r="D50" s="86" t="s">
        <v>54</v>
      </c>
      <c r="E50" s="86" t="s">
        <v>100</v>
      </c>
      <c r="F50" s="48" t="s">
        <v>101</v>
      </c>
      <c r="G50" s="43" t="s">
        <v>510</v>
      </c>
      <c r="H50" s="28" t="s">
        <v>56</v>
      </c>
      <c r="I50" s="51" t="s">
        <v>184</v>
      </c>
      <c r="J50" s="54" t="s">
        <v>277</v>
      </c>
      <c r="K50" s="28"/>
      <c r="L50" s="63" t="s">
        <v>243</v>
      </c>
      <c r="O50" s="8"/>
      <c r="P50" s="124"/>
    </row>
    <row r="51" spans="1:16" s="123" customFormat="1" ht="17.100000000000001" customHeight="1" x14ac:dyDescent="0.2">
      <c r="A51" s="97">
        <v>49</v>
      </c>
      <c r="B51" s="100">
        <v>1</v>
      </c>
      <c r="C51" s="85">
        <v>1</v>
      </c>
      <c r="D51" s="86" t="s">
        <v>54</v>
      </c>
      <c r="E51" s="86" t="s">
        <v>100</v>
      </c>
      <c r="F51" s="48" t="s">
        <v>101</v>
      </c>
      <c r="G51" s="43" t="s">
        <v>125</v>
      </c>
      <c r="H51" s="28" t="s">
        <v>76</v>
      </c>
      <c r="I51" s="51" t="s">
        <v>257</v>
      </c>
      <c r="J51" s="54" t="s">
        <v>277</v>
      </c>
      <c r="K51" s="28"/>
      <c r="L51" s="63" t="s">
        <v>243</v>
      </c>
      <c r="O51" s="8"/>
      <c r="P51" s="124"/>
    </row>
    <row r="52" spans="1:16" s="123" customFormat="1" ht="17.100000000000001" customHeight="1" x14ac:dyDescent="0.2">
      <c r="A52" s="97">
        <v>50</v>
      </c>
      <c r="B52" s="101">
        <v>2</v>
      </c>
      <c r="C52" s="10">
        <v>3</v>
      </c>
      <c r="D52" s="11" t="s">
        <v>54</v>
      </c>
      <c r="E52" s="11" t="s">
        <v>100</v>
      </c>
      <c r="F52" s="48" t="s">
        <v>101</v>
      </c>
      <c r="G52" s="43" t="s">
        <v>125</v>
      </c>
      <c r="H52" s="28" t="s">
        <v>76</v>
      </c>
      <c r="I52" s="51" t="s">
        <v>205</v>
      </c>
      <c r="J52" s="54" t="s">
        <v>277</v>
      </c>
      <c r="K52" s="28"/>
      <c r="L52" s="63" t="s">
        <v>243</v>
      </c>
      <c r="O52" s="8"/>
      <c r="P52" s="124"/>
    </row>
    <row r="53" spans="1:16" s="123" customFormat="1" ht="17.100000000000001" customHeight="1" x14ac:dyDescent="0.2">
      <c r="A53" s="97">
        <v>51</v>
      </c>
      <c r="B53" s="101">
        <v>3</v>
      </c>
      <c r="C53" s="10">
        <v>3</v>
      </c>
      <c r="D53" s="11" t="s">
        <v>54</v>
      </c>
      <c r="E53" s="11" t="s">
        <v>100</v>
      </c>
      <c r="F53" s="48" t="s">
        <v>101</v>
      </c>
      <c r="G53" s="43" t="s">
        <v>125</v>
      </c>
      <c r="H53" s="28" t="s">
        <v>76</v>
      </c>
      <c r="I53" s="51" t="s">
        <v>229</v>
      </c>
      <c r="J53" s="54"/>
      <c r="K53" s="28"/>
      <c r="L53" s="63" t="s">
        <v>243</v>
      </c>
      <c r="O53" s="8"/>
      <c r="P53" s="124"/>
    </row>
    <row r="54" spans="1:16" s="123" customFormat="1" ht="17.100000000000001" customHeight="1" x14ac:dyDescent="0.2">
      <c r="A54" s="97">
        <v>52</v>
      </c>
      <c r="B54" s="101">
        <v>4</v>
      </c>
      <c r="C54" s="10">
        <v>3</v>
      </c>
      <c r="D54" s="11" t="s">
        <v>54</v>
      </c>
      <c r="E54" s="11" t="s">
        <v>100</v>
      </c>
      <c r="F54" s="48" t="s">
        <v>101</v>
      </c>
      <c r="G54" s="43" t="s">
        <v>125</v>
      </c>
      <c r="H54" s="28" t="s">
        <v>76</v>
      </c>
      <c r="I54" s="51" t="s">
        <v>521</v>
      </c>
      <c r="J54" s="54"/>
      <c r="K54" s="28"/>
      <c r="L54" s="63" t="s">
        <v>243</v>
      </c>
      <c r="O54" s="8"/>
      <c r="P54" s="124"/>
    </row>
    <row r="55" spans="1:16" s="123" customFormat="1" ht="17.100000000000001" customHeight="1" x14ac:dyDescent="0.2">
      <c r="A55" s="97">
        <v>53</v>
      </c>
      <c r="B55" s="101">
        <v>5</v>
      </c>
      <c r="C55" s="10">
        <v>3</v>
      </c>
      <c r="D55" s="11" t="s">
        <v>54</v>
      </c>
      <c r="E55" s="11" t="s">
        <v>100</v>
      </c>
      <c r="F55" s="48" t="s">
        <v>101</v>
      </c>
      <c r="G55" s="43" t="s">
        <v>125</v>
      </c>
      <c r="H55" s="28" t="s">
        <v>76</v>
      </c>
      <c r="I55" s="51" t="s">
        <v>145</v>
      </c>
      <c r="J55" s="54"/>
      <c r="K55" s="28"/>
      <c r="L55" s="63" t="s">
        <v>243</v>
      </c>
      <c r="O55" s="8"/>
      <c r="P55" s="124"/>
    </row>
    <row r="56" spans="1:16" s="123" customFormat="1" ht="17.100000000000001" customHeight="1" x14ac:dyDescent="0.2">
      <c r="A56" s="97">
        <v>54</v>
      </c>
      <c r="B56" s="101">
        <v>6</v>
      </c>
      <c r="C56" s="10">
        <v>3</v>
      </c>
      <c r="D56" s="11" t="s">
        <v>54</v>
      </c>
      <c r="E56" s="11" t="s">
        <v>100</v>
      </c>
      <c r="F56" s="48" t="s">
        <v>101</v>
      </c>
      <c r="G56" s="43" t="s">
        <v>125</v>
      </c>
      <c r="H56" s="28" t="s">
        <v>76</v>
      </c>
      <c r="I56" s="51" t="s">
        <v>260</v>
      </c>
      <c r="J56" s="54"/>
      <c r="K56" s="28"/>
      <c r="L56" s="63" t="s">
        <v>243</v>
      </c>
      <c r="O56" s="8"/>
      <c r="P56" s="124"/>
    </row>
    <row r="57" spans="1:16" s="123" customFormat="1" ht="17.100000000000001" customHeight="1" x14ac:dyDescent="0.2">
      <c r="A57" s="97">
        <v>55</v>
      </c>
      <c r="B57" s="101">
        <v>7</v>
      </c>
      <c r="C57" s="10">
        <v>3</v>
      </c>
      <c r="D57" s="11" t="s">
        <v>54</v>
      </c>
      <c r="E57" s="11" t="s">
        <v>100</v>
      </c>
      <c r="F57" s="48" t="s">
        <v>101</v>
      </c>
      <c r="G57" s="43" t="s">
        <v>125</v>
      </c>
      <c r="H57" s="28" t="s">
        <v>76</v>
      </c>
      <c r="I57" s="223" t="s">
        <v>716</v>
      </c>
      <c r="J57" s="54"/>
      <c r="K57" s="28"/>
      <c r="L57" s="63" t="s">
        <v>243</v>
      </c>
      <c r="O57" s="8"/>
      <c r="P57" s="124"/>
    </row>
    <row r="58" spans="1:16" s="123" customFormat="1" ht="17.100000000000001" customHeight="1" x14ac:dyDescent="0.2">
      <c r="A58" s="97">
        <v>56</v>
      </c>
      <c r="B58" s="101">
        <v>8</v>
      </c>
      <c r="C58" s="10"/>
      <c r="D58" s="11" t="s">
        <v>54</v>
      </c>
      <c r="E58" s="11" t="s">
        <v>100</v>
      </c>
      <c r="F58" s="48" t="s">
        <v>101</v>
      </c>
      <c r="G58" s="43" t="s">
        <v>125</v>
      </c>
      <c r="H58" s="28" t="s">
        <v>76</v>
      </c>
      <c r="I58" s="223" t="s">
        <v>535</v>
      </c>
      <c r="J58" s="54"/>
      <c r="K58" s="28"/>
      <c r="L58" s="63" t="s">
        <v>243</v>
      </c>
      <c r="O58" s="8"/>
      <c r="P58" s="124"/>
    </row>
    <row r="59" spans="1:16" s="123" customFormat="1" ht="17.100000000000001" customHeight="1" x14ac:dyDescent="0.2">
      <c r="A59" s="97">
        <v>57</v>
      </c>
      <c r="B59" s="101">
        <v>9</v>
      </c>
      <c r="C59" s="10"/>
      <c r="D59" s="11" t="s">
        <v>54</v>
      </c>
      <c r="E59" s="11" t="s">
        <v>100</v>
      </c>
      <c r="F59" s="48" t="s">
        <v>101</v>
      </c>
      <c r="G59" s="43" t="s">
        <v>125</v>
      </c>
      <c r="H59" s="28" t="s">
        <v>76</v>
      </c>
      <c r="I59" s="223" t="s">
        <v>717</v>
      </c>
      <c r="J59" s="54"/>
      <c r="K59" s="28"/>
      <c r="L59" s="63" t="s">
        <v>243</v>
      </c>
      <c r="O59" s="8"/>
      <c r="P59" s="124"/>
    </row>
    <row r="60" spans="1:16" s="123" customFormat="1" ht="17.100000000000001" customHeight="1" x14ac:dyDescent="0.2">
      <c r="A60" s="97">
        <v>58</v>
      </c>
      <c r="B60" s="101">
        <v>10</v>
      </c>
      <c r="C60" s="10"/>
      <c r="D60" s="11" t="s">
        <v>54</v>
      </c>
      <c r="E60" s="11" t="s">
        <v>100</v>
      </c>
      <c r="F60" s="48" t="s">
        <v>101</v>
      </c>
      <c r="G60" s="43" t="s">
        <v>125</v>
      </c>
      <c r="H60" s="28" t="s">
        <v>76</v>
      </c>
      <c r="I60" s="223" t="s">
        <v>718</v>
      </c>
      <c r="J60" s="54"/>
      <c r="K60" s="28"/>
      <c r="L60" s="63" t="s">
        <v>243</v>
      </c>
      <c r="O60" s="8"/>
      <c r="P60" s="124"/>
    </row>
    <row r="61" spans="1:16" s="123" customFormat="1" ht="17.100000000000001" customHeight="1" x14ac:dyDescent="0.2">
      <c r="A61" s="97">
        <v>59</v>
      </c>
      <c r="B61" s="100">
        <v>1</v>
      </c>
      <c r="C61" s="85">
        <v>1</v>
      </c>
      <c r="D61" s="86" t="s">
        <v>54</v>
      </c>
      <c r="E61" s="86" t="s">
        <v>100</v>
      </c>
      <c r="F61" s="48" t="s">
        <v>101</v>
      </c>
      <c r="G61" s="43" t="s">
        <v>126</v>
      </c>
      <c r="H61" s="28" t="s">
        <v>77</v>
      </c>
      <c r="I61" s="51" t="s">
        <v>267</v>
      </c>
      <c r="J61" s="54" t="s">
        <v>277</v>
      </c>
      <c r="K61" s="28"/>
      <c r="L61" s="63" t="s">
        <v>243</v>
      </c>
      <c r="O61" s="8"/>
      <c r="P61" s="124"/>
    </row>
    <row r="62" spans="1:16" s="123" customFormat="1" ht="17.100000000000001" customHeight="1" x14ac:dyDescent="0.2">
      <c r="A62" s="97">
        <v>60</v>
      </c>
      <c r="B62" s="101">
        <v>2</v>
      </c>
      <c r="C62" s="10">
        <v>2</v>
      </c>
      <c r="D62" s="11" t="s">
        <v>54</v>
      </c>
      <c r="E62" s="11" t="s">
        <v>100</v>
      </c>
      <c r="F62" s="48" t="s">
        <v>101</v>
      </c>
      <c r="G62" s="43" t="s">
        <v>126</v>
      </c>
      <c r="H62" s="28" t="s">
        <v>77</v>
      </c>
      <c r="I62" s="51" t="s">
        <v>141</v>
      </c>
      <c r="J62" s="54"/>
      <c r="K62" s="28"/>
      <c r="L62" s="63" t="s">
        <v>243</v>
      </c>
      <c r="O62" s="8"/>
      <c r="P62" s="124"/>
    </row>
    <row r="63" spans="1:16" s="123" customFormat="1" ht="17.100000000000001" customHeight="1" x14ac:dyDescent="0.2">
      <c r="A63" s="97">
        <v>61</v>
      </c>
      <c r="B63" s="101">
        <v>3</v>
      </c>
      <c r="C63" s="10">
        <v>3</v>
      </c>
      <c r="D63" s="11" t="s">
        <v>54</v>
      </c>
      <c r="E63" s="11" t="s">
        <v>100</v>
      </c>
      <c r="F63" s="48" t="s">
        <v>101</v>
      </c>
      <c r="G63" s="43" t="s">
        <v>126</v>
      </c>
      <c r="H63" s="28" t="s">
        <v>77</v>
      </c>
      <c r="I63" s="51" t="s">
        <v>264</v>
      </c>
      <c r="J63" s="54"/>
      <c r="K63" s="28"/>
      <c r="L63" s="63" t="s">
        <v>243</v>
      </c>
      <c r="O63" s="8"/>
      <c r="P63" s="124"/>
    </row>
    <row r="64" spans="1:16" s="123" customFormat="1" ht="17.100000000000001" customHeight="1" x14ac:dyDescent="0.2">
      <c r="A64" s="97">
        <v>62</v>
      </c>
      <c r="B64" s="101">
        <v>4</v>
      </c>
      <c r="C64" s="10"/>
      <c r="D64" s="24" t="s">
        <v>54</v>
      </c>
      <c r="E64" s="11" t="s">
        <v>100</v>
      </c>
      <c r="F64" s="48" t="s">
        <v>101</v>
      </c>
      <c r="G64" s="43" t="s">
        <v>126</v>
      </c>
      <c r="H64" s="28" t="s">
        <v>77</v>
      </c>
      <c r="I64" s="51" t="s">
        <v>240</v>
      </c>
      <c r="J64" s="54"/>
      <c r="K64" s="28"/>
      <c r="L64" s="63" t="s">
        <v>243</v>
      </c>
      <c r="O64" s="8"/>
      <c r="P64" s="124"/>
    </row>
    <row r="65" spans="1:16" s="123" customFormat="1" ht="17.100000000000001" customHeight="1" x14ac:dyDescent="0.2">
      <c r="A65" s="97">
        <v>63</v>
      </c>
      <c r="B65" s="101">
        <v>5</v>
      </c>
      <c r="C65" s="10">
        <v>2</v>
      </c>
      <c r="D65" s="11" t="s">
        <v>54</v>
      </c>
      <c r="E65" s="11" t="s">
        <v>100</v>
      </c>
      <c r="F65" s="48" t="s">
        <v>101</v>
      </c>
      <c r="G65" s="43" t="s">
        <v>126</v>
      </c>
      <c r="H65" s="28" t="s">
        <v>77</v>
      </c>
      <c r="I65" s="51" t="s">
        <v>202</v>
      </c>
      <c r="J65" s="54" t="s">
        <v>277</v>
      </c>
      <c r="K65" s="28"/>
      <c r="L65" s="63" t="s">
        <v>243</v>
      </c>
      <c r="O65" s="8"/>
      <c r="P65" s="124"/>
    </row>
    <row r="66" spans="1:16" s="123" customFormat="1" ht="17.100000000000001" customHeight="1" x14ac:dyDescent="0.25">
      <c r="A66" s="97">
        <v>64</v>
      </c>
      <c r="B66" s="101">
        <v>6</v>
      </c>
      <c r="C66" s="10">
        <v>3</v>
      </c>
      <c r="D66" s="11" t="s">
        <v>54</v>
      </c>
      <c r="E66" s="11" t="s">
        <v>100</v>
      </c>
      <c r="F66" s="48" t="s">
        <v>101</v>
      </c>
      <c r="G66" s="43" t="s">
        <v>126</v>
      </c>
      <c r="H66" s="28" t="s">
        <v>77</v>
      </c>
      <c r="I66" s="51" t="s">
        <v>305</v>
      </c>
      <c r="J66" s="103" t="s">
        <v>286</v>
      </c>
      <c r="K66" s="28"/>
      <c r="L66" s="63" t="s">
        <v>243</v>
      </c>
      <c r="O66" s="8"/>
      <c r="P66" s="124"/>
    </row>
    <row r="67" spans="1:16" s="123" customFormat="1" ht="17.100000000000001" customHeight="1" x14ac:dyDescent="0.2">
      <c r="A67" s="97">
        <v>65</v>
      </c>
      <c r="B67" s="101">
        <v>7</v>
      </c>
      <c r="C67" s="10"/>
      <c r="D67" s="24" t="s">
        <v>54</v>
      </c>
      <c r="E67" s="11" t="s">
        <v>100</v>
      </c>
      <c r="F67" s="48" t="s">
        <v>101</v>
      </c>
      <c r="G67" s="43" t="s">
        <v>126</v>
      </c>
      <c r="H67" s="28" t="s">
        <v>77</v>
      </c>
      <c r="I67" s="51" t="s">
        <v>589</v>
      </c>
      <c r="J67" s="54"/>
      <c r="K67" s="28"/>
      <c r="L67" s="63" t="s">
        <v>243</v>
      </c>
      <c r="O67" s="8"/>
      <c r="P67" s="124"/>
    </row>
    <row r="68" spans="1:16" s="123" customFormat="1" ht="17.100000000000001" customHeight="1" x14ac:dyDescent="0.2">
      <c r="A68" s="97">
        <v>66</v>
      </c>
      <c r="B68" s="101">
        <v>8</v>
      </c>
      <c r="C68" s="10"/>
      <c r="D68" s="24" t="s">
        <v>54</v>
      </c>
      <c r="E68" s="11" t="s">
        <v>100</v>
      </c>
      <c r="F68" s="48" t="s">
        <v>101</v>
      </c>
      <c r="G68" s="43" t="s">
        <v>126</v>
      </c>
      <c r="H68" s="28" t="s">
        <v>77</v>
      </c>
      <c r="I68" s="24" t="s">
        <v>719</v>
      </c>
      <c r="J68" s="54"/>
      <c r="K68" s="28"/>
      <c r="L68" s="63" t="s">
        <v>243</v>
      </c>
      <c r="O68" s="8"/>
      <c r="P68" s="124"/>
    </row>
    <row r="69" spans="1:16" s="123" customFormat="1" ht="17.100000000000001" customHeight="1" x14ac:dyDescent="0.2">
      <c r="A69" s="97">
        <v>67</v>
      </c>
      <c r="B69" s="100">
        <v>1</v>
      </c>
      <c r="C69" s="85">
        <v>1</v>
      </c>
      <c r="D69" s="86" t="s">
        <v>54</v>
      </c>
      <c r="E69" s="86" t="s">
        <v>100</v>
      </c>
      <c r="F69" s="48" t="s">
        <v>101</v>
      </c>
      <c r="G69" s="43" t="s">
        <v>196</v>
      </c>
      <c r="H69" s="28" t="s">
        <v>57</v>
      </c>
      <c r="I69" s="51" t="s">
        <v>220</v>
      </c>
      <c r="J69" s="54" t="s">
        <v>277</v>
      </c>
      <c r="K69" s="28"/>
      <c r="L69" s="63" t="s">
        <v>243</v>
      </c>
      <c r="O69" s="8"/>
      <c r="P69" s="124"/>
    </row>
    <row r="70" spans="1:16" s="123" customFormat="1" ht="17.100000000000001" customHeight="1" x14ac:dyDescent="0.2">
      <c r="A70" s="97">
        <v>68</v>
      </c>
      <c r="B70" s="101">
        <v>2</v>
      </c>
      <c r="C70" s="10">
        <v>3</v>
      </c>
      <c r="D70" s="11" t="s">
        <v>54</v>
      </c>
      <c r="E70" s="11" t="s">
        <v>100</v>
      </c>
      <c r="F70" s="48" t="s">
        <v>101</v>
      </c>
      <c r="G70" s="43" t="s">
        <v>196</v>
      </c>
      <c r="H70" s="28" t="s">
        <v>57</v>
      </c>
      <c r="I70" s="51" t="s">
        <v>511</v>
      </c>
      <c r="J70" s="54" t="s">
        <v>277</v>
      </c>
      <c r="K70" s="28"/>
      <c r="L70" s="63" t="s">
        <v>243</v>
      </c>
      <c r="O70" s="8"/>
      <c r="P70" s="124"/>
    </row>
    <row r="71" spans="1:16" s="123" customFormat="1" ht="17.100000000000001" customHeight="1" x14ac:dyDescent="0.25">
      <c r="A71" s="97">
        <v>69</v>
      </c>
      <c r="B71" s="102">
        <v>3</v>
      </c>
      <c r="C71" s="10">
        <v>4</v>
      </c>
      <c r="D71" s="24" t="s">
        <v>54</v>
      </c>
      <c r="E71" s="11" t="s">
        <v>100</v>
      </c>
      <c r="F71" s="48" t="s">
        <v>101</v>
      </c>
      <c r="G71" s="43" t="s">
        <v>196</v>
      </c>
      <c r="H71" s="28" t="s">
        <v>57</v>
      </c>
      <c r="I71" s="214" t="s">
        <v>821</v>
      </c>
      <c r="J71" s="383" t="s">
        <v>286</v>
      </c>
      <c r="K71" s="384"/>
      <c r="L71" s="213" t="s">
        <v>822</v>
      </c>
      <c r="O71" s="8"/>
      <c r="P71" s="124"/>
    </row>
    <row r="72" spans="1:16" s="123" customFormat="1" ht="17.100000000000001" customHeight="1" x14ac:dyDescent="0.25">
      <c r="A72" s="97">
        <v>70</v>
      </c>
      <c r="B72" s="102">
        <v>4</v>
      </c>
      <c r="C72" s="10"/>
      <c r="D72" s="24" t="s">
        <v>54</v>
      </c>
      <c r="E72" s="11" t="s">
        <v>100</v>
      </c>
      <c r="F72" s="48" t="s">
        <v>101</v>
      </c>
      <c r="G72" s="43" t="s">
        <v>196</v>
      </c>
      <c r="H72" s="28" t="s">
        <v>57</v>
      </c>
      <c r="I72" s="214" t="s">
        <v>823</v>
      </c>
      <c r="J72" s="383"/>
      <c r="K72" s="384"/>
      <c r="L72" s="213" t="s">
        <v>816</v>
      </c>
      <c r="O72" s="8"/>
      <c r="P72" s="124"/>
    </row>
    <row r="73" spans="1:16" s="123" customFormat="1" ht="17.100000000000001" customHeight="1" x14ac:dyDescent="0.25">
      <c r="A73" s="97">
        <v>71</v>
      </c>
      <c r="B73" s="102">
        <v>5</v>
      </c>
      <c r="C73" s="10"/>
      <c r="D73" s="24" t="s">
        <v>54</v>
      </c>
      <c r="E73" s="11" t="s">
        <v>100</v>
      </c>
      <c r="F73" s="43" t="s">
        <v>102</v>
      </c>
      <c r="G73" s="43" t="s">
        <v>196</v>
      </c>
      <c r="H73" s="28" t="s">
        <v>57</v>
      </c>
      <c r="I73" s="214" t="s">
        <v>824</v>
      </c>
      <c r="J73" s="383"/>
      <c r="K73" s="384"/>
      <c r="L73" s="213" t="s">
        <v>820</v>
      </c>
      <c r="O73" s="8"/>
      <c r="P73" s="124"/>
    </row>
    <row r="74" spans="1:16" s="123" customFormat="1" ht="17.100000000000001" customHeight="1" x14ac:dyDescent="0.2">
      <c r="A74" s="97">
        <v>72</v>
      </c>
      <c r="B74" s="100">
        <v>1</v>
      </c>
      <c r="C74" s="85">
        <v>1</v>
      </c>
      <c r="D74" s="86" t="s">
        <v>54</v>
      </c>
      <c r="E74" s="86" t="s">
        <v>100</v>
      </c>
      <c r="F74" s="48" t="s">
        <v>101</v>
      </c>
      <c r="G74" s="43" t="s">
        <v>193</v>
      </c>
      <c r="H74" s="28" t="s">
        <v>58</v>
      </c>
      <c r="I74" s="51" t="s">
        <v>265</v>
      </c>
      <c r="J74" s="13" t="s">
        <v>277</v>
      </c>
      <c r="K74" s="62"/>
      <c r="L74" s="63" t="s">
        <v>243</v>
      </c>
      <c r="O74" s="8"/>
      <c r="P74" s="124"/>
    </row>
    <row r="75" spans="1:16" s="123" customFormat="1" ht="17.100000000000001" customHeight="1" x14ac:dyDescent="0.2">
      <c r="A75" s="97">
        <v>73</v>
      </c>
      <c r="B75" s="101">
        <v>2</v>
      </c>
      <c r="C75" s="10">
        <v>2</v>
      </c>
      <c r="D75" s="24" t="s">
        <v>54</v>
      </c>
      <c r="E75" s="24" t="s">
        <v>100</v>
      </c>
      <c r="F75" s="58" t="s">
        <v>101</v>
      </c>
      <c r="G75" s="44" t="s">
        <v>193</v>
      </c>
      <c r="H75" s="31" t="s">
        <v>58</v>
      </c>
      <c r="I75" s="51" t="s">
        <v>304</v>
      </c>
      <c r="J75" s="54" t="s">
        <v>277</v>
      </c>
      <c r="K75" s="31"/>
      <c r="L75" s="63" t="s">
        <v>243</v>
      </c>
      <c r="O75" s="8"/>
      <c r="P75" s="124"/>
    </row>
    <row r="76" spans="1:16" s="123" customFormat="1" ht="17.100000000000001" customHeight="1" x14ac:dyDescent="0.2">
      <c r="A76" s="97">
        <v>74</v>
      </c>
      <c r="B76" s="101">
        <v>3</v>
      </c>
      <c r="C76" s="10">
        <v>3</v>
      </c>
      <c r="D76" s="11" t="s">
        <v>54</v>
      </c>
      <c r="E76" s="11" t="s">
        <v>100</v>
      </c>
      <c r="F76" s="58" t="s">
        <v>101</v>
      </c>
      <c r="G76" s="44" t="s">
        <v>193</v>
      </c>
      <c r="H76" s="31" t="s">
        <v>58</v>
      </c>
      <c r="I76" s="369" t="s">
        <v>721</v>
      </c>
      <c r="J76" s="54"/>
      <c r="K76" s="28"/>
      <c r="L76" s="63" t="s">
        <v>243</v>
      </c>
      <c r="O76" s="8"/>
      <c r="P76" s="124"/>
    </row>
    <row r="77" spans="1:16" s="123" customFormat="1" ht="17.100000000000001" customHeight="1" x14ac:dyDescent="0.2">
      <c r="A77" s="97">
        <v>75</v>
      </c>
      <c r="B77" s="101">
        <v>4</v>
      </c>
      <c r="C77" s="10">
        <v>3</v>
      </c>
      <c r="D77" s="11" t="s">
        <v>54</v>
      </c>
      <c r="E77" s="11" t="s">
        <v>100</v>
      </c>
      <c r="F77" s="58" t="s">
        <v>101</v>
      </c>
      <c r="G77" s="44" t="s">
        <v>193</v>
      </c>
      <c r="H77" s="31" t="s">
        <v>58</v>
      </c>
      <c r="I77" s="24" t="s">
        <v>722</v>
      </c>
      <c r="J77" s="54"/>
      <c r="K77" s="28"/>
      <c r="L77" s="63" t="s">
        <v>243</v>
      </c>
      <c r="O77" s="8"/>
      <c r="P77" s="124"/>
    </row>
    <row r="78" spans="1:16" s="123" customFormat="1" ht="17.100000000000001" customHeight="1" x14ac:dyDescent="0.2">
      <c r="A78" s="97">
        <v>76</v>
      </c>
      <c r="B78" s="101">
        <v>5</v>
      </c>
      <c r="C78" s="10"/>
      <c r="D78" s="69" t="s">
        <v>52</v>
      </c>
      <c r="E78" s="11" t="s">
        <v>100</v>
      </c>
      <c r="F78" s="58" t="s">
        <v>101</v>
      </c>
      <c r="G78" s="44" t="s">
        <v>193</v>
      </c>
      <c r="H78" s="31" t="s">
        <v>58</v>
      </c>
      <c r="I78" s="24" t="s">
        <v>720</v>
      </c>
      <c r="J78" s="54"/>
      <c r="K78" s="28"/>
      <c r="L78" s="63" t="s">
        <v>243</v>
      </c>
      <c r="O78" s="8"/>
      <c r="P78" s="124"/>
    </row>
    <row r="79" spans="1:16" s="123" customFormat="1" ht="17.100000000000001" customHeight="1" x14ac:dyDescent="0.2">
      <c r="A79" s="97">
        <v>77</v>
      </c>
      <c r="B79" s="100">
        <v>1</v>
      </c>
      <c r="C79" s="23">
        <v>1</v>
      </c>
      <c r="D79" s="24" t="s">
        <v>54</v>
      </c>
      <c r="E79" s="11" t="s">
        <v>100</v>
      </c>
      <c r="F79" s="48" t="s">
        <v>101</v>
      </c>
      <c r="G79" s="43" t="s">
        <v>127</v>
      </c>
      <c r="H79" s="28" t="s">
        <v>105</v>
      </c>
      <c r="I79" s="51" t="s">
        <v>227</v>
      </c>
      <c r="J79" s="54" t="s">
        <v>277</v>
      </c>
      <c r="K79" s="28"/>
      <c r="L79" s="63" t="s">
        <v>243</v>
      </c>
      <c r="O79" s="8"/>
      <c r="P79" s="124"/>
    </row>
    <row r="80" spans="1:16" s="123" customFormat="1" ht="17.100000000000001" customHeight="1" x14ac:dyDescent="0.2">
      <c r="A80" s="97">
        <v>78</v>
      </c>
      <c r="B80" s="101">
        <v>2</v>
      </c>
      <c r="C80" s="10">
        <v>2</v>
      </c>
      <c r="D80" s="24" t="s">
        <v>54</v>
      </c>
      <c r="E80" s="11" t="s">
        <v>100</v>
      </c>
      <c r="F80" s="48" t="s">
        <v>101</v>
      </c>
      <c r="G80" s="43" t="s">
        <v>127</v>
      </c>
      <c r="H80" s="28" t="s">
        <v>105</v>
      </c>
      <c r="I80" s="51" t="s">
        <v>142</v>
      </c>
      <c r="J80" s="54" t="s">
        <v>277</v>
      </c>
      <c r="K80" s="28"/>
      <c r="L80" s="63" t="s">
        <v>243</v>
      </c>
      <c r="O80" s="8"/>
      <c r="P80" s="124"/>
    </row>
    <row r="81" spans="1:16" s="123" customFormat="1" ht="17.100000000000001" customHeight="1" x14ac:dyDescent="0.2">
      <c r="A81" s="97">
        <v>79</v>
      </c>
      <c r="B81" s="101">
        <v>3</v>
      </c>
      <c r="C81" s="10">
        <v>3</v>
      </c>
      <c r="D81" s="24" t="s">
        <v>54</v>
      </c>
      <c r="E81" s="11" t="s">
        <v>100</v>
      </c>
      <c r="F81" s="48" t="s">
        <v>101</v>
      </c>
      <c r="G81" s="43" t="s">
        <v>127</v>
      </c>
      <c r="H81" s="28" t="s">
        <v>105</v>
      </c>
      <c r="I81" s="51" t="s">
        <v>201</v>
      </c>
      <c r="J81" s="54" t="s">
        <v>277</v>
      </c>
      <c r="K81" s="28"/>
      <c r="L81" s="63" t="s">
        <v>243</v>
      </c>
      <c r="O81" s="8"/>
      <c r="P81" s="124"/>
    </row>
    <row r="82" spans="1:16" s="123" customFormat="1" ht="17.100000000000001" customHeight="1" x14ac:dyDescent="0.2">
      <c r="A82" s="97">
        <v>80</v>
      </c>
      <c r="B82" s="101">
        <v>4</v>
      </c>
      <c r="C82" s="10"/>
      <c r="D82" s="24" t="s">
        <v>54</v>
      </c>
      <c r="E82" s="11" t="s">
        <v>100</v>
      </c>
      <c r="F82" s="48" t="s">
        <v>101</v>
      </c>
      <c r="G82" s="43" t="s">
        <v>127</v>
      </c>
      <c r="H82" s="28" t="s">
        <v>105</v>
      </c>
      <c r="I82" s="369" t="s">
        <v>723</v>
      </c>
      <c r="J82" s="54" t="s">
        <v>277</v>
      </c>
      <c r="K82" s="51"/>
      <c r="L82" s="63" t="s">
        <v>243</v>
      </c>
      <c r="O82" s="8"/>
      <c r="P82" s="124"/>
    </row>
    <row r="83" spans="1:16" s="123" customFormat="1" ht="17.100000000000001" customHeight="1" x14ac:dyDescent="0.2">
      <c r="A83" s="97">
        <v>81</v>
      </c>
      <c r="B83" s="101">
        <v>5</v>
      </c>
      <c r="C83" s="10"/>
      <c r="D83" s="24" t="s">
        <v>54</v>
      </c>
      <c r="E83" s="11" t="s">
        <v>100</v>
      </c>
      <c r="F83" s="48" t="s">
        <v>101</v>
      </c>
      <c r="G83" s="43" t="s">
        <v>127</v>
      </c>
      <c r="H83" s="28" t="s">
        <v>105</v>
      </c>
      <c r="I83" s="24" t="s">
        <v>724</v>
      </c>
      <c r="J83" s="54"/>
      <c r="K83" s="28"/>
      <c r="L83" s="63" t="s">
        <v>243</v>
      </c>
      <c r="M83" s="125"/>
      <c r="O83" s="8"/>
      <c r="P83" s="124"/>
    </row>
    <row r="84" spans="1:16" s="123" customFormat="1" ht="17.100000000000001" customHeight="1" x14ac:dyDescent="0.2">
      <c r="A84" s="97">
        <v>82</v>
      </c>
      <c r="B84" s="100">
        <v>1</v>
      </c>
      <c r="C84" s="85">
        <v>1</v>
      </c>
      <c r="D84" s="86" t="s">
        <v>54</v>
      </c>
      <c r="E84" s="86" t="s">
        <v>100</v>
      </c>
      <c r="F84" s="48" t="s">
        <v>101</v>
      </c>
      <c r="G84" s="43" t="s">
        <v>128</v>
      </c>
      <c r="H84" s="28" t="s">
        <v>81</v>
      </c>
      <c r="I84" s="51" t="s">
        <v>42</v>
      </c>
      <c r="J84" s="54" t="s">
        <v>277</v>
      </c>
      <c r="K84" s="28"/>
      <c r="L84" s="63" t="s">
        <v>243</v>
      </c>
      <c r="O84" s="8"/>
      <c r="P84" s="124"/>
    </row>
    <row r="85" spans="1:16" s="123" customFormat="1" ht="17.100000000000001" customHeight="1" x14ac:dyDescent="0.2">
      <c r="A85" s="97">
        <v>83</v>
      </c>
      <c r="B85" s="101">
        <v>2</v>
      </c>
      <c r="C85" s="10">
        <v>2</v>
      </c>
      <c r="D85" s="24" t="s">
        <v>54</v>
      </c>
      <c r="E85" s="24" t="s">
        <v>100</v>
      </c>
      <c r="F85" s="48" t="s">
        <v>101</v>
      </c>
      <c r="G85" s="43" t="s">
        <v>128</v>
      </c>
      <c r="H85" s="28" t="s">
        <v>81</v>
      </c>
      <c r="I85" s="24" t="s">
        <v>725</v>
      </c>
      <c r="J85" s="54"/>
      <c r="K85" s="28"/>
      <c r="L85" s="63" t="s">
        <v>243</v>
      </c>
      <c r="O85" s="8"/>
      <c r="P85" s="124"/>
    </row>
    <row r="86" spans="1:16" s="123" customFormat="1" ht="17.100000000000001" customHeight="1" x14ac:dyDescent="0.2">
      <c r="A86" s="97">
        <v>84</v>
      </c>
      <c r="B86" s="101">
        <v>3</v>
      </c>
      <c r="C86" s="10">
        <v>2</v>
      </c>
      <c r="D86" s="24" t="s">
        <v>54</v>
      </c>
      <c r="E86" s="24" t="s">
        <v>100</v>
      </c>
      <c r="F86" s="48" t="s">
        <v>101</v>
      </c>
      <c r="G86" s="43" t="s">
        <v>128</v>
      </c>
      <c r="H86" s="28" t="s">
        <v>81</v>
      </c>
      <c r="I86" s="24" t="s">
        <v>726</v>
      </c>
      <c r="J86" s="54" t="s">
        <v>277</v>
      </c>
      <c r="K86" s="28"/>
      <c r="L86" s="63" t="s">
        <v>243</v>
      </c>
      <c r="O86" s="8"/>
      <c r="P86" s="124"/>
    </row>
    <row r="87" spans="1:16" s="123" customFormat="1" ht="17.100000000000001" customHeight="1" x14ac:dyDescent="0.2">
      <c r="A87" s="97">
        <v>85</v>
      </c>
      <c r="B87" s="100">
        <v>1</v>
      </c>
      <c r="C87" s="85">
        <v>1</v>
      </c>
      <c r="D87" s="86" t="s">
        <v>54</v>
      </c>
      <c r="E87" s="86" t="s">
        <v>100</v>
      </c>
      <c r="F87" s="48" t="s">
        <v>101</v>
      </c>
      <c r="G87" s="43" t="s">
        <v>513</v>
      </c>
      <c r="H87" s="28" t="s">
        <v>59</v>
      </c>
      <c r="I87" s="51" t="s">
        <v>307</v>
      </c>
      <c r="J87" s="52" t="s">
        <v>277</v>
      </c>
      <c r="K87" s="28"/>
      <c r="L87" s="63" t="s">
        <v>243</v>
      </c>
      <c r="O87" s="8"/>
      <c r="P87" s="124"/>
    </row>
    <row r="88" spans="1:16" s="123" customFormat="1" ht="17.100000000000001" customHeight="1" x14ac:dyDescent="0.2">
      <c r="A88" s="97">
        <v>86</v>
      </c>
      <c r="B88" s="101">
        <v>2</v>
      </c>
      <c r="C88" s="10">
        <v>2</v>
      </c>
      <c r="D88" s="11" t="s">
        <v>54</v>
      </c>
      <c r="E88" s="11" t="s">
        <v>100</v>
      </c>
      <c r="F88" s="48" t="s">
        <v>101</v>
      </c>
      <c r="G88" s="43" t="s">
        <v>513</v>
      </c>
      <c r="H88" s="28" t="s">
        <v>59</v>
      </c>
      <c r="I88" s="51" t="s">
        <v>215</v>
      </c>
      <c r="J88" s="52" t="s">
        <v>277</v>
      </c>
      <c r="K88" s="28"/>
      <c r="L88" s="63" t="s">
        <v>243</v>
      </c>
      <c r="O88" s="8"/>
      <c r="P88" s="124"/>
    </row>
    <row r="89" spans="1:16" s="123" customFormat="1" ht="17.100000000000001" customHeight="1" x14ac:dyDescent="0.2">
      <c r="A89" s="97">
        <v>87</v>
      </c>
      <c r="B89" s="101">
        <v>3</v>
      </c>
      <c r="C89" s="10">
        <v>3</v>
      </c>
      <c r="D89" s="11" t="s">
        <v>54</v>
      </c>
      <c r="E89" s="11" t="s">
        <v>100</v>
      </c>
      <c r="F89" s="48" t="s">
        <v>101</v>
      </c>
      <c r="G89" s="43" t="s">
        <v>513</v>
      </c>
      <c r="H89" s="28" t="s">
        <v>59</v>
      </c>
      <c r="I89" s="51" t="s">
        <v>143</v>
      </c>
      <c r="J89" s="52" t="s">
        <v>277</v>
      </c>
      <c r="K89" s="28"/>
      <c r="L89" s="63" t="s">
        <v>243</v>
      </c>
      <c r="O89" s="8"/>
      <c r="P89" s="124"/>
    </row>
    <row r="90" spans="1:16" s="123" customFormat="1" ht="17.100000000000001" customHeight="1" x14ac:dyDescent="0.2">
      <c r="A90" s="97">
        <v>88</v>
      </c>
      <c r="B90" s="101">
        <v>4</v>
      </c>
      <c r="C90" s="10">
        <v>4</v>
      </c>
      <c r="D90" s="11" t="s">
        <v>54</v>
      </c>
      <c r="E90" s="11" t="s">
        <v>100</v>
      </c>
      <c r="F90" s="48" t="s">
        <v>101</v>
      </c>
      <c r="G90" s="43" t="s">
        <v>513</v>
      </c>
      <c r="H90" s="28" t="s">
        <v>59</v>
      </c>
      <c r="I90" s="51" t="s">
        <v>223</v>
      </c>
      <c r="J90" s="52" t="s">
        <v>277</v>
      </c>
      <c r="K90" s="28"/>
      <c r="L90" s="63" t="s">
        <v>243</v>
      </c>
      <c r="O90" s="8"/>
      <c r="P90" s="124"/>
    </row>
    <row r="91" spans="1:16" s="123" customFormat="1" ht="17.100000000000001" customHeight="1" x14ac:dyDescent="0.2">
      <c r="A91" s="97">
        <v>89</v>
      </c>
      <c r="B91" s="101">
        <v>5</v>
      </c>
      <c r="C91" s="10">
        <v>5</v>
      </c>
      <c r="D91" s="11" t="s">
        <v>54</v>
      </c>
      <c r="E91" s="11" t="s">
        <v>100</v>
      </c>
      <c r="F91" s="48" t="s">
        <v>101</v>
      </c>
      <c r="G91" s="43" t="s">
        <v>513</v>
      </c>
      <c r="H91" s="28" t="s">
        <v>59</v>
      </c>
      <c r="I91" s="51" t="s">
        <v>224</v>
      </c>
      <c r="J91" s="52" t="s">
        <v>277</v>
      </c>
      <c r="K91" s="28"/>
      <c r="L91" s="63" t="s">
        <v>243</v>
      </c>
      <c r="O91" s="8"/>
      <c r="P91" s="124"/>
    </row>
    <row r="92" spans="1:16" s="123" customFormat="1" ht="17.100000000000001" customHeight="1" x14ac:dyDescent="0.2">
      <c r="A92" s="97">
        <v>90</v>
      </c>
      <c r="B92" s="101">
        <v>6</v>
      </c>
      <c r="C92" s="10">
        <v>6</v>
      </c>
      <c r="D92" s="11" t="s">
        <v>54</v>
      </c>
      <c r="E92" s="11" t="s">
        <v>100</v>
      </c>
      <c r="F92" s="48" t="s">
        <v>101</v>
      </c>
      <c r="G92" s="43" t="s">
        <v>513</v>
      </c>
      <c r="H92" s="28" t="s">
        <v>59</v>
      </c>
      <c r="I92" s="51" t="s">
        <v>209</v>
      </c>
      <c r="J92" s="52" t="s">
        <v>277</v>
      </c>
      <c r="K92" s="28"/>
      <c r="L92" s="63" t="s">
        <v>243</v>
      </c>
      <c r="O92" s="8"/>
      <c r="P92" s="124"/>
    </row>
    <row r="93" spans="1:16" s="123" customFormat="1" ht="17.100000000000001" customHeight="1" x14ac:dyDescent="0.2">
      <c r="A93" s="97">
        <v>91</v>
      </c>
      <c r="B93" s="101">
        <v>7</v>
      </c>
      <c r="C93" s="10"/>
      <c r="D93" s="11" t="s">
        <v>54</v>
      </c>
      <c r="E93" s="11" t="s">
        <v>100</v>
      </c>
      <c r="F93" s="48" t="s">
        <v>101</v>
      </c>
      <c r="G93" s="43" t="s">
        <v>513</v>
      </c>
      <c r="H93" s="28" t="s">
        <v>59</v>
      </c>
      <c r="I93" s="51" t="s">
        <v>303</v>
      </c>
      <c r="J93" s="54"/>
      <c r="K93" s="28"/>
      <c r="L93" s="63" t="s">
        <v>243</v>
      </c>
      <c r="O93" s="8"/>
      <c r="P93" s="124"/>
    </row>
    <row r="94" spans="1:16" s="123" customFormat="1" ht="17.100000000000001" customHeight="1" x14ac:dyDescent="0.2">
      <c r="A94" s="97">
        <v>92</v>
      </c>
      <c r="B94" s="101">
        <v>8</v>
      </c>
      <c r="C94" s="10"/>
      <c r="D94" s="11" t="s">
        <v>54</v>
      </c>
      <c r="E94" s="11" t="s">
        <v>100</v>
      </c>
      <c r="F94" s="48" t="s">
        <v>101</v>
      </c>
      <c r="G94" s="43" t="s">
        <v>513</v>
      </c>
      <c r="H94" s="28" t="s">
        <v>59</v>
      </c>
      <c r="I94" s="51" t="s">
        <v>590</v>
      </c>
      <c r="J94" s="54"/>
      <c r="K94" s="28"/>
      <c r="L94" s="63" t="s">
        <v>243</v>
      </c>
      <c r="O94" s="8"/>
      <c r="P94" s="124"/>
    </row>
    <row r="95" spans="1:16" s="123" customFormat="1" ht="17.100000000000001" customHeight="1" x14ac:dyDescent="0.2">
      <c r="A95" s="97">
        <v>93</v>
      </c>
      <c r="B95" s="101">
        <v>9</v>
      </c>
      <c r="C95" s="10"/>
      <c r="D95" s="11" t="s">
        <v>54</v>
      </c>
      <c r="E95" s="11" t="s">
        <v>100</v>
      </c>
      <c r="F95" s="48" t="s">
        <v>101</v>
      </c>
      <c r="G95" s="43" t="s">
        <v>513</v>
      </c>
      <c r="H95" s="28" t="s">
        <v>59</v>
      </c>
      <c r="I95" s="51" t="s">
        <v>512</v>
      </c>
      <c r="J95" s="54"/>
      <c r="K95" s="28"/>
      <c r="L95" s="63" t="s">
        <v>243</v>
      </c>
      <c r="O95" s="8"/>
      <c r="P95" s="124"/>
    </row>
    <row r="96" spans="1:16" s="123" customFormat="1" ht="17.100000000000001" customHeight="1" x14ac:dyDescent="0.2">
      <c r="A96" s="97">
        <v>94</v>
      </c>
      <c r="B96" s="101">
        <v>10</v>
      </c>
      <c r="C96" s="10"/>
      <c r="D96" s="11" t="s">
        <v>54</v>
      </c>
      <c r="E96" s="11" t="s">
        <v>100</v>
      </c>
      <c r="F96" s="48" t="s">
        <v>101</v>
      </c>
      <c r="G96" s="43" t="s">
        <v>513</v>
      </c>
      <c r="H96" s="28" t="s">
        <v>59</v>
      </c>
      <c r="I96" s="51" t="s">
        <v>532</v>
      </c>
      <c r="J96" s="54"/>
      <c r="K96" s="28"/>
      <c r="L96" s="63" t="s">
        <v>243</v>
      </c>
      <c r="O96" s="8"/>
      <c r="P96" s="124"/>
    </row>
    <row r="97" spans="1:16" s="123" customFormat="1" ht="17.100000000000001" customHeight="1" x14ac:dyDescent="0.2">
      <c r="A97" s="97">
        <v>95</v>
      </c>
      <c r="B97" s="101">
        <v>11</v>
      </c>
      <c r="C97" s="10"/>
      <c r="D97" s="11" t="s">
        <v>54</v>
      </c>
      <c r="E97" s="11" t="s">
        <v>100</v>
      </c>
      <c r="F97" s="48" t="s">
        <v>101</v>
      </c>
      <c r="G97" s="43" t="s">
        <v>513</v>
      </c>
      <c r="H97" s="28" t="s">
        <v>59</v>
      </c>
      <c r="I97" s="51" t="s">
        <v>299</v>
      </c>
      <c r="J97" s="54"/>
      <c r="K97" s="28"/>
      <c r="L97" s="63" t="s">
        <v>243</v>
      </c>
      <c r="O97" s="8"/>
      <c r="P97" s="124"/>
    </row>
    <row r="98" spans="1:16" s="123" customFormat="1" ht="17.100000000000001" customHeight="1" x14ac:dyDescent="0.2">
      <c r="A98" s="97">
        <v>96</v>
      </c>
      <c r="B98" s="101">
        <v>12</v>
      </c>
      <c r="C98" s="10"/>
      <c r="D98" s="11" t="s">
        <v>54</v>
      </c>
      <c r="E98" s="11" t="s">
        <v>100</v>
      </c>
      <c r="F98" s="48" t="s">
        <v>101</v>
      </c>
      <c r="G98" s="43" t="s">
        <v>513</v>
      </c>
      <c r="H98" s="28" t="s">
        <v>59</v>
      </c>
      <c r="I98" s="24" t="s">
        <v>727</v>
      </c>
      <c r="J98" s="54"/>
      <c r="K98" s="28"/>
      <c r="L98" s="63" t="s">
        <v>243</v>
      </c>
      <c r="O98" s="8"/>
      <c r="P98" s="124"/>
    </row>
    <row r="99" spans="1:16" s="123" customFormat="1" ht="17.100000000000001" customHeight="1" x14ac:dyDescent="0.2">
      <c r="A99" s="97">
        <v>97</v>
      </c>
      <c r="B99" s="101">
        <v>13</v>
      </c>
      <c r="C99" s="10"/>
      <c r="D99" s="11" t="s">
        <v>54</v>
      </c>
      <c r="E99" s="11" t="s">
        <v>100</v>
      </c>
      <c r="F99" s="43" t="s">
        <v>102</v>
      </c>
      <c r="G99" s="43" t="s">
        <v>513</v>
      </c>
      <c r="H99" s="28" t="s">
        <v>59</v>
      </c>
      <c r="I99" s="376" t="s">
        <v>805</v>
      </c>
      <c r="J99" s="377"/>
      <c r="K99" s="208"/>
      <c r="L99" s="376" t="s">
        <v>806</v>
      </c>
      <c r="O99" s="8"/>
      <c r="P99" s="124"/>
    </row>
    <row r="100" spans="1:16" s="123" customFormat="1" ht="17.100000000000001" customHeight="1" x14ac:dyDescent="0.2">
      <c r="A100" s="97">
        <v>98</v>
      </c>
      <c r="B100" s="100">
        <v>1</v>
      </c>
      <c r="C100" s="85">
        <v>1</v>
      </c>
      <c r="D100" s="86" t="s">
        <v>54</v>
      </c>
      <c r="E100" s="86" t="s">
        <v>100</v>
      </c>
      <c r="F100" s="48" t="s">
        <v>101</v>
      </c>
      <c r="G100" s="43" t="s">
        <v>514</v>
      </c>
      <c r="H100" s="28" t="s">
        <v>59</v>
      </c>
      <c r="I100" s="51" t="s">
        <v>144</v>
      </c>
      <c r="J100" s="52" t="s">
        <v>277</v>
      </c>
      <c r="K100" s="28"/>
      <c r="L100" s="63" t="s">
        <v>243</v>
      </c>
      <c r="O100" s="8"/>
      <c r="P100" s="124"/>
    </row>
    <row r="101" spans="1:16" s="123" customFormat="1" ht="17.100000000000001" customHeight="1" x14ac:dyDescent="0.2">
      <c r="A101" s="97">
        <v>99</v>
      </c>
      <c r="B101" s="101">
        <v>2</v>
      </c>
      <c r="C101" s="10">
        <v>2</v>
      </c>
      <c r="D101" s="11" t="s">
        <v>54</v>
      </c>
      <c r="E101" s="11" t="s">
        <v>100</v>
      </c>
      <c r="F101" s="48" t="s">
        <v>101</v>
      </c>
      <c r="G101" s="43" t="s">
        <v>514</v>
      </c>
      <c r="H101" s="28" t="s">
        <v>59</v>
      </c>
      <c r="I101" s="51" t="s">
        <v>244</v>
      </c>
      <c r="J101" s="52" t="s">
        <v>277</v>
      </c>
      <c r="K101" s="28"/>
      <c r="L101" s="63" t="s">
        <v>243</v>
      </c>
      <c r="O101" s="8"/>
      <c r="P101" s="124"/>
    </row>
    <row r="102" spans="1:16" s="123" customFormat="1" ht="17.100000000000001" customHeight="1" x14ac:dyDescent="0.2">
      <c r="A102" s="97">
        <v>100</v>
      </c>
      <c r="B102" s="101">
        <v>3</v>
      </c>
      <c r="C102" s="10">
        <v>3</v>
      </c>
      <c r="D102" s="11" t="s">
        <v>54</v>
      </c>
      <c r="E102" s="11" t="s">
        <v>100</v>
      </c>
      <c r="F102" s="48" t="s">
        <v>101</v>
      </c>
      <c r="G102" s="43" t="s">
        <v>514</v>
      </c>
      <c r="H102" s="28" t="s">
        <v>59</v>
      </c>
      <c r="I102" s="51" t="s">
        <v>515</v>
      </c>
      <c r="J102" s="52" t="s">
        <v>277</v>
      </c>
      <c r="K102" s="51"/>
      <c r="L102" s="63" t="s">
        <v>243</v>
      </c>
      <c r="O102" s="8"/>
      <c r="P102" s="124"/>
    </row>
    <row r="103" spans="1:16" s="123" customFormat="1" ht="17.100000000000001" customHeight="1" x14ac:dyDescent="0.2">
      <c r="A103" s="97">
        <v>101</v>
      </c>
      <c r="B103" s="101">
        <v>4</v>
      </c>
      <c r="C103" s="10">
        <v>4</v>
      </c>
      <c r="D103" s="11" t="s">
        <v>54</v>
      </c>
      <c r="E103" s="11" t="s">
        <v>100</v>
      </c>
      <c r="F103" s="48" t="s">
        <v>101</v>
      </c>
      <c r="G103" s="43" t="s">
        <v>514</v>
      </c>
      <c r="H103" s="28" t="s">
        <v>59</v>
      </c>
      <c r="I103" s="51" t="s">
        <v>31</v>
      </c>
      <c r="J103" s="52" t="s">
        <v>277</v>
      </c>
      <c r="K103" s="28"/>
      <c r="L103" s="63" t="s">
        <v>243</v>
      </c>
      <c r="O103" s="8"/>
      <c r="P103" s="124"/>
    </row>
    <row r="104" spans="1:16" s="123" customFormat="1" ht="17.100000000000001" customHeight="1" x14ac:dyDescent="0.2">
      <c r="A104" s="97">
        <v>102</v>
      </c>
      <c r="B104" s="101">
        <v>5</v>
      </c>
      <c r="C104" s="10"/>
      <c r="D104" s="11" t="s">
        <v>54</v>
      </c>
      <c r="E104" s="11" t="s">
        <v>100</v>
      </c>
      <c r="F104" s="48" t="s">
        <v>101</v>
      </c>
      <c r="G104" s="43" t="s">
        <v>514</v>
      </c>
      <c r="H104" s="28" t="s">
        <v>59</v>
      </c>
      <c r="I104" s="51" t="s">
        <v>580</v>
      </c>
      <c r="J104" s="52"/>
      <c r="K104" s="28"/>
      <c r="L104" s="63" t="s">
        <v>243</v>
      </c>
      <c r="O104" s="8"/>
      <c r="P104" s="124"/>
    </row>
    <row r="105" spans="1:16" s="123" customFormat="1" ht="17.100000000000001" customHeight="1" x14ac:dyDescent="0.2">
      <c r="A105" s="97">
        <v>103</v>
      </c>
      <c r="B105" s="101">
        <v>6</v>
      </c>
      <c r="C105" s="10"/>
      <c r="D105" s="11" t="s">
        <v>54</v>
      </c>
      <c r="E105" s="11" t="s">
        <v>100</v>
      </c>
      <c r="F105" s="48" t="s">
        <v>101</v>
      </c>
      <c r="G105" s="43" t="s">
        <v>514</v>
      </c>
      <c r="H105" s="28" t="s">
        <v>59</v>
      </c>
      <c r="I105" s="51" t="s">
        <v>254</v>
      </c>
      <c r="J105" s="52"/>
      <c r="K105" s="28"/>
      <c r="L105" s="63" t="s">
        <v>243</v>
      </c>
      <c r="O105" s="8"/>
      <c r="P105" s="124"/>
    </row>
    <row r="106" spans="1:16" s="123" customFormat="1" ht="17.100000000000001" customHeight="1" x14ac:dyDescent="0.2">
      <c r="A106" s="97">
        <v>104</v>
      </c>
      <c r="B106" s="101">
        <v>7</v>
      </c>
      <c r="C106" s="10"/>
      <c r="D106" s="11" t="s">
        <v>54</v>
      </c>
      <c r="E106" s="11" t="s">
        <v>100</v>
      </c>
      <c r="F106" s="48" t="s">
        <v>101</v>
      </c>
      <c r="G106" s="43" t="s">
        <v>514</v>
      </c>
      <c r="H106" s="28" t="s">
        <v>59</v>
      </c>
      <c r="I106" s="51" t="s">
        <v>591</v>
      </c>
      <c r="J106" s="52"/>
      <c r="K106" s="28"/>
      <c r="L106" s="63" t="s">
        <v>243</v>
      </c>
      <c r="O106" s="8"/>
      <c r="P106" s="124"/>
    </row>
    <row r="107" spans="1:16" s="123" customFormat="1" ht="17.100000000000001" customHeight="1" x14ac:dyDescent="0.2">
      <c r="A107" s="97">
        <v>105</v>
      </c>
      <c r="B107" s="101">
        <v>8</v>
      </c>
      <c r="C107" s="10"/>
      <c r="D107" s="11" t="s">
        <v>54</v>
      </c>
      <c r="E107" s="11" t="s">
        <v>100</v>
      </c>
      <c r="F107" s="43" t="s">
        <v>102</v>
      </c>
      <c r="G107" s="43" t="s">
        <v>514</v>
      </c>
      <c r="H107" s="28" t="s">
        <v>59</v>
      </c>
      <c r="I107" s="376" t="s">
        <v>807</v>
      </c>
      <c r="J107" s="377"/>
      <c r="K107" s="208"/>
      <c r="L107" s="376" t="s">
        <v>806</v>
      </c>
      <c r="O107" s="8"/>
      <c r="P107" s="124"/>
    </row>
    <row r="108" spans="1:16" s="123" customFormat="1" ht="17.100000000000001" customHeight="1" x14ac:dyDescent="0.2">
      <c r="A108" s="97">
        <v>106</v>
      </c>
      <c r="B108" s="100">
        <v>1</v>
      </c>
      <c r="C108" s="85">
        <v>1</v>
      </c>
      <c r="D108" s="86" t="s">
        <v>54</v>
      </c>
      <c r="E108" s="86" t="s">
        <v>100</v>
      </c>
      <c r="F108" s="48" t="s">
        <v>101</v>
      </c>
      <c r="G108" s="43" t="s">
        <v>516</v>
      </c>
      <c r="H108" s="28" t="s">
        <v>59</v>
      </c>
      <c r="I108" s="24" t="s">
        <v>148</v>
      </c>
      <c r="J108" s="52" t="s">
        <v>277</v>
      </c>
      <c r="K108" s="28"/>
      <c r="L108" s="63" t="s">
        <v>243</v>
      </c>
      <c r="O108" s="8"/>
      <c r="P108" s="124"/>
    </row>
    <row r="109" spans="1:16" s="123" customFormat="1" ht="17.100000000000001" customHeight="1" x14ac:dyDescent="0.2">
      <c r="A109" s="97">
        <v>107</v>
      </c>
      <c r="B109" s="101">
        <v>2</v>
      </c>
      <c r="C109" s="10">
        <v>4</v>
      </c>
      <c r="D109" s="11" t="s">
        <v>54</v>
      </c>
      <c r="E109" s="11" t="s">
        <v>100</v>
      </c>
      <c r="F109" s="48" t="s">
        <v>101</v>
      </c>
      <c r="G109" s="43" t="s">
        <v>516</v>
      </c>
      <c r="H109" s="28" t="s">
        <v>59</v>
      </c>
      <c r="I109" s="51" t="s">
        <v>146</v>
      </c>
      <c r="J109" s="52" t="s">
        <v>277</v>
      </c>
      <c r="K109" s="28"/>
      <c r="L109" s="63" t="s">
        <v>243</v>
      </c>
      <c r="O109" s="8"/>
      <c r="P109" s="124"/>
    </row>
    <row r="110" spans="1:16" s="123" customFormat="1" ht="17.100000000000001" customHeight="1" x14ac:dyDescent="0.2">
      <c r="A110" s="97">
        <v>108</v>
      </c>
      <c r="B110" s="101">
        <v>3</v>
      </c>
      <c r="C110" s="10">
        <v>5</v>
      </c>
      <c r="D110" s="11" t="s">
        <v>54</v>
      </c>
      <c r="E110" s="11" t="s">
        <v>100</v>
      </c>
      <c r="F110" s="48" t="s">
        <v>101</v>
      </c>
      <c r="G110" s="43" t="s">
        <v>516</v>
      </c>
      <c r="H110" s="28" t="s">
        <v>59</v>
      </c>
      <c r="I110" s="51" t="s">
        <v>147</v>
      </c>
      <c r="J110" s="52" t="s">
        <v>277</v>
      </c>
      <c r="K110" s="28"/>
      <c r="L110" s="63" t="s">
        <v>243</v>
      </c>
      <c r="O110" s="8"/>
      <c r="P110" s="124"/>
    </row>
    <row r="111" spans="1:16" s="123" customFormat="1" ht="17.100000000000001" customHeight="1" x14ac:dyDescent="0.2">
      <c r="A111" s="97">
        <v>109</v>
      </c>
      <c r="B111" s="101">
        <v>4</v>
      </c>
      <c r="C111" s="10">
        <v>6</v>
      </c>
      <c r="D111" s="11" t="s">
        <v>54</v>
      </c>
      <c r="E111" s="11" t="s">
        <v>100</v>
      </c>
      <c r="F111" s="48" t="s">
        <v>101</v>
      </c>
      <c r="G111" s="43" t="s">
        <v>516</v>
      </c>
      <c r="H111" s="28" t="s">
        <v>59</v>
      </c>
      <c r="I111" s="51" t="s">
        <v>239</v>
      </c>
      <c r="J111" s="52" t="s">
        <v>277</v>
      </c>
      <c r="K111" s="28"/>
      <c r="L111" s="63" t="s">
        <v>243</v>
      </c>
      <c r="O111" s="8"/>
      <c r="P111" s="124"/>
    </row>
    <row r="112" spans="1:16" s="123" customFormat="1" ht="17.100000000000001" customHeight="1" x14ac:dyDescent="0.25">
      <c r="A112" s="97">
        <v>110</v>
      </c>
      <c r="B112" s="101">
        <v>5</v>
      </c>
      <c r="C112" s="68"/>
      <c r="D112" s="24" t="s">
        <v>54</v>
      </c>
      <c r="E112" s="11" t="s">
        <v>100</v>
      </c>
      <c r="F112" s="48" t="s">
        <v>101</v>
      </c>
      <c r="G112" s="43" t="s">
        <v>516</v>
      </c>
      <c r="H112" s="28" t="s">
        <v>59</v>
      </c>
      <c r="I112" s="51" t="s">
        <v>213</v>
      </c>
      <c r="J112" s="103" t="s">
        <v>286</v>
      </c>
      <c r="K112" s="28"/>
      <c r="L112" s="63" t="s">
        <v>243</v>
      </c>
      <c r="O112" s="8"/>
      <c r="P112" s="124"/>
    </row>
    <row r="113" spans="1:16" s="123" customFormat="1" ht="17.100000000000001" customHeight="1" x14ac:dyDescent="0.25">
      <c r="A113" s="97">
        <v>111</v>
      </c>
      <c r="B113" s="101">
        <v>6</v>
      </c>
      <c r="C113" s="68"/>
      <c r="D113" s="24" t="s">
        <v>54</v>
      </c>
      <c r="E113" s="11" t="s">
        <v>100</v>
      </c>
      <c r="F113" s="48" t="s">
        <v>101</v>
      </c>
      <c r="G113" s="43" t="s">
        <v>516</v>
      </c>
      <c r="H113" s="28" t="s">
        <v>59</v>
      </c>
      <c r="I113" s="51" t="s">
        <v>592</v>
      </c>
      <c r="J113" s="103" t="s">
        <v>286</v>
      </c>
      <c r="K113" s="28"/>
      <c r="L113" s="63" t="s">
        <v>243</v>
      </c>
      <c r="O113" s="8"/>
      <c r="P113" s="124"/>
    </row>
    <row r="114" spans="1:16" s="123" customFormat="1" ht="17.100000000000001" customHeight="1" x14ac:dyDescent="0.2">
      <c r="A114" s="97">
        <v>112</v>
      </c>
      <c r="B114" s="101">
        <v>7</v>
      </c>
      <c r="C114" s="68"/>
      <c r="D114" s="24" t="s">
        <v>54</v>
      </c>
      <c r="E114" s="11" t="s">
        <v>100</v>
      </c>
      <c r="F114" s="48" t="s">
        <v>101</v>
      </c>
      <c r="G114" s="43" t="s">
        <v>516</v>
      </c>
      <c r="H114" s="28" t="s">
        <v>59</v>
      </c>
      <c r="I114" s="51" t="s">
        <v>247</v>
      </c>
      <c r="J114" s="52"/>
      <c r="K114" s="28"/>
      <c r="L114" s="63" t="s">
        <v>243</v>
      </c>
      <c r="O114" s="8"/>
      <c r="P114" s="124"/>
    </row>
    <row r="115" spans="1:16" s="123" customFormat="1" ht="17.100000000000001" customHeight="1" x14ac:dyDescent="0.2">
      <c r="A115" s="97">
        <v>113</v>
      </c>
      <c r="B115" s="101">
        <v>8</v>
      </c>
      <c r="C115" s="68"/>
      <c r="D115" s="24" t="s">
        <v>54</v>
      </c>
      <c r="E115" s="11" t="s">
        <v>100</v>
      </c>
      <c r="F115" s="48" t="s">
        <v>101</v>
      </c>
      <c r="G115" s="43" t="s">
        <v>516</v>
      </c>
      <c r="H115" s="28" t="s">
        <v>59</v>
      </c>
      <c r="I115" s="51" t="s">
        <v>0</v>
      </c>
      <c r="J115" s="54"/>
      <c r="K115" s="28"/>
      <c r="L115" s="63" t="s">
        <v>243</v>
      </c>
      <c r="O115" s="8"/>
      <c r="P115" s="124"/>
    </row>
    <row r="116" spans="1:16" s="123" customFormat="1" ht="17.100000000000001" customHeight="1" x14ac:dyDescent="0.2">
      <c r="A116" s="97">
        <v>114</v>
      </c>
      <c r="B116" s="101">
        <v>9</v>
      </c>
      <c r="C116" s="10"/>
      <c r="D116" s="24" t="s">
        <v>54</v>
      </c>
      <c r="E116" s="11" t="s">
        <v>100</v>
      </c>
      <c r="F116" s="48" t="s">
        <v>101</v>
      </c>
      <c r="G116" s="43" t="s">
        <v>516</v>
      </c>
      <c r="H116" s="28" t="s">
        <v>59</v>
      </c>
      <c r="I116" s="51" t="s">
        <v>249</v>
      </c>
      <c r="J116" s="54"/>
      <c r="K116" s="28"/>
      <c r="L116" s="63" t="s">
        <v>243</v>
      </c>
      <c r="O116" s="8"/>
      <c r="P116" s="124"/>
    </row>
    <row r="117" spans="1:16" s="123" customFormat="1" ht="17.100000000000001" customHeight="1" x14ac:dyDescent="0.2">
      <c r="A117" s="97">
        <v>115</v>
      </c>
      <c r="B117" s="101">
        <v>10</v>
      </c>
      <c r="C117" s="10"/>
      <c r="D117" s="24" t="s">
        <v>54</v>
      </c>
      <c r="E117" s="11" t="s">
        <v>100</v>
      </c>
      <c r="F117" s="48" t="s">
        <v>101</v>
      </c>
      <c r="G117" s="43" t="s">
        <v>516</v>
      </c>
      <c r="H117" s="28" t="s">
        <v>59</v>
      </c>
      <c r="I117" s="51" t="s">
        <v>294</v>
      </c>
      <c r="J117" s="54"/>
      <c r="K117" s="28"/>
      <c r="L117" s="63" t="s">
        <v>243</v>
      </c>
      <c r="O117" s="8"/>
      <c r="P117" s="124"/>
    </row>
    <row r="118" spans="1:16" s="123" customFormat="1" ht="17.100000000000001" customHeight="1" x14ac:dyDescent="0.2">
      <c r="A118" s="97">
        <v>116</v>
      </c>
      <c r="B118" s="101">
        <v>11</v>
      </c>
      <c r="C118" s="10"/>
      <c r="D118" s="24" t="s">
        <v>54</v>
      </c>
      <c r="E118" s="11" t="s">
        <v>100</v>
      </c>
      <c r="F118" s="48" t="s">
        <v>101</v>
      </c>
      <c r="G118" s="43" t="s">
        <v>516</v>
      </c>
      <c r="H118" s="28" t="s">
        <v>59</v>
      </c>
      <c r="I118" s="24" t="s">
        <v>298</v>
      </c>
      <c r="J118" s="54"/>
      <c r="K118" s="28"/>
      <c r="L118" s="63" t="s">
        <v>243</v>
      </c>
      <c r="O118" s="8"/>
      <c r="P118" s="124"/>
    </row>
    <row r="119" spans="1:16" s="123" customFormat="1" ht="17.100000000000001" customHeight="1" x14ac:dyDescent="0.2">
      <c r="A119" s="97">
        <v>117</v>
      </c>
      <c r="B119" s="100">
        <v>1</v>
      </c>
      <c r="C119" s="85">
        <v>1</v>
      </c>
      <c r="D119" s="86" t="s">
        <v>54</v>
      </c>
      <c r="E119" s="86" t="s">
        <v>100</v>
      </c>
      <c r="F119" s="48" t="s">
        <v>101</v>
      </c>
      <c r="G119" s="43" t="s">
        <v>129</v>
      </c>
      <c r="H119" s="28" t="s">
        <v>83</v>
      </c>
      <c r="I119" s="51" t="s">
        <v>149</v>
      </c>
      <c r="J119" s="54" t="s">
        <v>277</v>
      </c>
      <c r="K119" s="28"/>
      <c r="L119" s="63" t="s">
        <v>243</v>
      </c>
      <c r="O119" s="8"/>
      <c r="P119" s="124"/>
    </row>
    <row r="120" spans="1:16" s="123" customFormat="1" ht="17.100000000000001" customHeight="1" x14ac:dyDescent="0.2">
      <c r="A120" s="97">
        <v>118</v>
      </c>
      <c r="B120" s="102">
        <v>2</v>
      </c>
      <c r="C120" s="10"/>
      <c r="D120" s="11" t="s">
        <v>54</v>
      </c>
      <c r="E120" s="11" t="s">
        <v>100</v>
      </c>
      <c r="F120" s="48" t="s">
        <v>101</v>
      </c>
      <c r="G120" s="43" t="s">
        <v>129</v>
      </c>
      <c r="H120" s="28" t="s">
        <v>83</v>
      </c>
      <c r="I120" s="51" t="s">
        <v>164</v>
      </c>
      <c r="J120" s="54"/>
      <c r="K120" s="28"/>
      <c r="L120" s="63" t="s">
        <v>243</v>
      </c>
      <c r="O120" s="8"/>
      <c r="P120" s="124"/>
    </row>
    <row r="121" spans="1:16" s="123" customFormat="1" ht="17.100000000000001" customHeight="1" x14ac:dyDescent="0.2">
      <c r="A121" s="97">
        <v>119</v>
      </c>
      <c r="B121" s="102">
        <v>3</v>
      </c>
      <c r="C121" s="10"/>
      <c r="D121" s="11" t="s">
        <v>54</v>
      </c>
      <c r="E121" s="11" t="s">
        <v>100</v>
      </c>
      <c r="F121" s="48" t="s">
        <v>101</v>
      </c>
      <c r="G121" s="43" t="s">
        <v>129</v>
      </c>
      <c r="H121" s="28" t="s">
        <v>83</v>
      </c>
      <c r="I121" s="51" t="s">
        <v>593</v>
      </c>
      <c r="J121" s="54"/>
      <c r="K121" s="28"/>
      <c r="L121" s="63" t="s">
        <v>243</v>
      </c>
      <c r="O121" s="8"/>
      <c r="P121" s="124"/>
    </row>
    <row r="122" spans="1:16" s="123" customFormat="1" ht="17.100000000000001" customHeight="1" x14ac:dyDescent="0.2">
      <c r="A122" s="97">
        <v>120</v>
      </c>
      <c r="B122" s="102">
        <v>4</v>
      </c>
      <c r="C122" s="10"/>
      <c r="D122" s="11" t="s">
        <v>54</v>
      </c>
      <c r="E122" s="11" t="s">
        <v>100</v>
      </c>
      <c r="F122" s="48" t="s">
        <v>101</v>
      </c>
      <c r="G122" s="43" t="s">
        <v>129</v>
      </c>
      <c r="H122" s="28" t="s">
        <v>83</v>
      </c>
      <c r="I122" s="24" t="s">
        <v>728</v>
      </c>
      <c r="J122" s="54"/>
      <c r="K122" s="28"/>
      <c r="L122" s="63" t="s">
        <v>243</v>
      </c>
      <c r="O122" s="8"/>
      <c r="P122" s="124"/>
    </row>
    <row r="123" spans="1:16" s="123" customFormat="1" ht="17.100000000000001" customHeight="1" x14ac:dyDescent="0.2">
      <c r="A123" s="97">
        <v>121</v>
      </c>
      <c r="B123" s="102">
        <v>5</v>
      </c>
      <c r="C123" s="10"/>
      <c r="D123" s="11" t="s">
        <v>54</v>
      </c>
      <c r="E123" s="11" t="s">
        <v>100</v>
      </c>
      <c r="F123" s="48" t="s">
        <v>101</v>
      </c>
      <c r="G123" s="43" t="s">
        <v>129</v>
      </c>
      <c r="H123" s="28" t="s">
        <v>83</v>
      </c>
      <c r="I123" s="24" t="s">
        <v>729</v>
      </c>
      <c r="J123" s="54"/>
      <c r="K123" s="28"/>
      <c r="L123" s="63" t="s">
        <v>243</v>
      </c>
      <c r="O123" s="8"/>
      <c r="P123" s="124"/>
    </row>
    <row r="124" spans="1:16" s="123" customFormat="1" ht="17.100000000000001" customHeight="1" x14ac:dyDescent="0.2">
      <c r="A124" s="97">
        <v>122</v>
      </c>
      <c r="B124" s="102">
        <v>6</v>
      </c>
      <c r="C124" s="10"/>
      <c r="D124" s="11" t="s">
        <v>54</v>
      </c>
      <c r="E124" s="11" t="s">
        <v>100</v>
      </c>
      <c r="F124" s="48" t="s">
        <v>101</v>
      </c>
      <c r="G124" s="43" t="s">
        <v>129</v>
      </c>
      <c r="H124" s="28" t="s">
        <v>83</v>
      </c>
      <c r="I124" s="219" t="s">
        <v>836</v>
      </c>
      <c r="J124" s="386"/>
      <c r="K124" s="209"/>
      <c r="L124" s="387" t="s">
        <v>243</v>
      </c>
      <c r="O124" s="8"/>
      <c r="P124" s="124"/>
    </row>
    <row r="125" spans="1:16" s="123" customFormat="1" ht="17.100000000000001" customHeight="1" x14ac:dyDescent="0.2">
      <c r="A125" s="97">
        <v>123</v>
      </c>
      <c r="B125" s="102">
        <v>7</v>
      </c>
      <c r="C125" s="10"/>
      <c r="D125" s="11" t="s">
        <v>54</v>
      </c>
      <c r="E125" s="11" t="s">
        <v>100</v>
      </c>
      <c r="F125" s="48" t="s">
        <v>101</v>
      </c>
      <c r="G125" s="43" t="s">
        <v>129</v>
      </c>
      <c r="H125" s="28" t="s">
        <v>83</v>
      </c>
      <c r="I125" s="24" t="s">
        <v>291</v>
      </c>
      <c r="J125" s="54"/>
      <c r="K125" s="28"/>
      <c r="L125" s="63" t="s">
        <v>243</v>
      </c>
      <c r="O125" s="8"/>
      <c r="P125" s="124"/>
    </row>
    <row r="126" spans="1:16" s="123" customFormat="1" ht="17.100000000000001" customHeight="1" x14ac:dyDescent="0.2">
      <c r="A126" s="97">
        <v>124</v>
      </c>
      <c r="B126" s="100">
        <v>1</v>
      </c>
      <c r="C126" s="85">
        <v>1</v>
      </c>
      <c r="D126" s="86" t="s">
        <v>54</v>
      </c>
      <c r="E126" s="86" t="s">
        <v>100</v>
      </c>
      <c r="F126" s="48" t="s">
        <v>101</v>
      </c>
      <c r="G126" s="43" t="s">
        <v>517</v>
      </c>
      <c r="H126" s="28" t="s">
        <v>60</v>
      </c>
      <c r="I126" s="51" t="s">
        <v>150</v>
      </c>
      <c r="J126" s="52" t="s">
        <v>277</v>
      </c>
      <c r="K126" s="31"/>
      <c r="L126" s="63" t="s">
        <v>243</v>
      </c>
      <c r="M126" s="123">
        <v>1</v>
      </c>
      <c r="O126" s="8"/>
      <c r="P126" s="124"/>
    </row>
    <row r="127" spans="1:16" s="123" customFormat="1" ht="17.100000000000001" customHeight="1" x14ac:dyDescent="0.2">
      <c r="A127" s="97">
        <v>125</v>
      </c>
      <c r="B127" s="101">
        <v>2</v>
      </c>
      <c r="C127" s="10">
        <v>2</v>
      </c>
      <c r="D127" s="11" t="s">
        <v>54</v>
      </c>
      <c r="E127" s="11" t="s">
        <v>100</v>
      </c>
      <c r="F127" s="48" t="s">
        <v>101</v>
      </c>
      <c r="G127" s="43" t="s">
        <v>517</v>
      </c>
      <c r="H127" s="28" t="s">
        <v>60</v>
      </c>
      <c r="I127" s="24" t="s">
        <v>730</v>
      </c>
      <c r="J127" s="52" t="s">
        <v>277</v>
      </c>
      <c r="K127" s="31"/>
      <c r="L127" s="63" t="s">
        <v>243</v>
      </c>
      <c r="M127" s="123">
        <v>1</v>
      </c>
      <c r="O127" s="8"/>
      <c r="P127" s="124"/>
    </row>
    <row r="128" spans="1:16" s="123" customFormat="1" ht="17.100000000000001" customHeight="1" x14ac:dyDescent="0.2">
      <c r="A128" s="97">
        <v>126</v>
      </c>
      <c r="B128" s="101">
        <v>3</v>
      </c>
      <c r="C128" s="10">
        <v>3</v>
      </c>
      <c r="D128" s="11" t="s">
        <v>54</v>
      </c>
      <c r="E128" s="11" t="s">
        <v>100</v>
      </c>
      <c r="F128" s="48" t="s">
        <v>101</v>
      </c>
      <c r="G128" s="43" t="s">
        <v>517</v>
      </c>
      <c r="H128" s="28" t="s">
        <v>60</v>
      </c>
      <c r="I128" s="24" t="s">
        <v>731</v>
      </c>
      <c r="J128" s="52" t="s">
        <v>277</v>
      </c>
      <c r="K128" s="31"/>
      <c r="L128" s="63" t="s">
        <v>243</v>
      </c>
      <c r="M128" s="123">
        <v>1</v>
      </c>
      <c r="O128" s="8"/>
      <c r="P128" s="124"/>
    </row>
    <row r="129" spans="1:16" s="123" customFormat="1" ht="17.100000000000001" customHeight="1" x14ac:dyDescent="0.2">
      <c r="A129" s="97">
        <v>127</v>
      </c>
      <c r="B129" s="101">
        <v>4</v>
      </c>
      <c r="C129" s="10"/>
      <c r="D129" s="24" t="s">
        <v>54</v>
      </c>
      <c r="E129" s="11" t="s">
        <v>100</v>
      </c>
      <c r="F129" s="48" t="s">
        <v>101</v>
      </c>
      <c r="G129" s="43" t="s">
        <v>517</v>
      </c>
      <c r="H129" s="28" t="s">
        <v>60</v>
      </c>
      <c r="I129" s="24" t="s">
        <v>732</v>
      </c>
      <c r="J129" s="54"/>
      <c r="K129" s="28"/>
      <c r="L129" s="63" t="s">
        <v>243</v>
      </c>
      <c r="M129" s="123">
        <v>1</v>
      </c>
      <c r="O129" s="8"/>
      <c r="P129" s="124"/>
    </row>
    <row r="130" spans="1:16" s="123" customFormat="1" ht="17.100000000000001" customHeight="1" x14ac:dyDescent="0.2">
      <c r="A130" s="97">
        <v>128</v>
      </c>
      <c r="B130" s="101">
        <v>5</v>
      </c>
      <c r="C130" s="10"/>
      <c r="D130" s="24" t="s">
        <v>54</v>
      </c>
      <c r="E130" s="11" t="s">
        <v>100</v>
      </c>
      <c r="F130" s="48" t="s">
        <v>101</v>
      </c>
      <c r="G130" s="43" t="s">
        <v>517</v>
      </c>
      <c r="H130" s="28" t="s">
        <v>60</v>
      </c>
      <c r="I130" s="24" t="s">
        <v>733</v>
      </c>
      <c r="J130" s="54"/>
      <c r="K130" s="28"/>
      <c r="L130" s="63" t="s">
        <v>243</v>
      </c>
      <c r="M130" s="123">
        <v>1</v>
      </c>
      <c r="O130" s="8"/>
      <c r="P130" s="124"/>
    </row>
    <row r="131" spans="1:16" s="123" customFormat="1" ht="16.899999999999999" customHeight="1" x14ac:dyDescent="0.2">
      <c r="A131" s="97">
        <v>129</v>
      </c>
      <c r="B131" s="100">
        <v>1</v>
      </c>
      <c r="C131" s="85">
        <v>1</v>
      </c>
      <c r="D131" s="86" t="s">
        <v>54</v>
      </c>
      <c r="E131" s="86" t="s">
        <v>100</v>
      </c>
      <c r="F131" s="48" t="s">
        <v>101</v>
      </c>
      <c r="G131" s="43" t="s">
        <v>518</v>
      </c>
      <c r="H131" s="28" t="s">
        <v>60</v>
      </c>
      <c r="I131" s="51" t="s">
        <v>235</v>
      </c>
      <c r="J131" s="52" t="s">
        <v>277</v>
      </c>
      <c r="K131" s="28"/>
      <c r="L131" s="63" t="s">
        <v>243</v>
      </c>
      <c r="M131" s="123">
        <v>1</v>
      </c>
      <c r="O131" s="8"/>
      <c r="P131" s="124"/>
    </row>
    <row r="132" spans="1:16" s="123" customFormat="1" ht="17.100000000000001" customHeight="1" x14ac:dyDescent="0.2">
      <c r="A132" s="97">
        <v>130</v>
      </c>
      <c r="B132" s="101">
        <v>2</v>
      </c>
      <c r="C132" s="10">
        <v>2</v>
      </c>
      <c r="D132" s="11" t="s">
        <v>54</v>
      </c>
      <c r="E132" s="11" t="s">
        <v>100</v>
      </c>
      <c r="F132" s="48" t="s">
        <v>101</v>
      </c>
      <c r="G132" s="43" t="s">
        <v>518</v>
      </c>
      <c r="H132" s="28" t="s">
        <v>60</v>
      </c>
      <c r="I132" s="51" t="s">
        <v>151</v>
      </c>
      <c r="J132" s="52" t="s">
        <v>277</v>
      </c>
      <c r="K132" s="28"/>
      <c r="L132" s="63" t="s">
        <v>243</v>
      </c>
      <c r="M132" s="123">
        <v>1</v>
      </c>
      <c r="O132" s="8"/>
      <c r="P132" s="124"/>
    </row>
    <row r="133" spans="1:16" s="123" customFormat="1" ht="17.100000000000001" customHeight="1" x14ac:dyDescent="0.2">
      <c r="A133" s="97">
        <v>131</v>
      </c>
      <c r="B133" s="101">
        <v>3</v>
      </c>
      <c r="C133" s="10">
        <v>3</v>
      </c>
      <c r="D133" s="11" t="s">
        <v>54</v>
      </c>
      <c r="E133" s="11" t="s">
        <v>100</v>
      </c>
      <c r="F133" s="48" t="s">
        <v>101</v>
      </c>
      <c r="G133" s="43" t="s">
        <v>518</v>
      </c>
      <c r="H133" s="28" t="s">
        <v>60</v>
      </c>
      <c r="I133" s="51" t="s">
        <v>300</v>
      </c>
      <c r="J133" s="52" t="s">
        <v>277</v>
      </c>
      <c r="K133" s="28"/>
      <c r="L133" s="63" t="s">
        <v>243</v>
      </c>
      <c r="M133" s="123">
        <v>1</v>
      </c>
      <c r="O133" s="8"/>
      <c r="P133" s="124"/>
    </row>
    <row r="134" spans="1:16" s="123" customFormat="1" ht="17.100000000000001" customHeight="1" x14ac:dyDescent="0.2">
      <c r="A134" s="97">
        <v>132</v>
      </c>
      <c r="B134" s="101">
        <v>4</v>
      </c>
      <c r="C134" s="10"/>
      <c r="D134" s="11" t="s">
        <v>54</v>
      </c>
      <c r="E134" s="11" t="s">
        <v>100</v>
      </c>
      <c r="F134" s="48" t="s">
        <v>101</v>
      </c>
      <c r="G134" s="43" t="s">
        <v>518</v>
      </c>
      <c r="H134" s="28" t="s">
        <v>60</v>
      </c>
      <c r="I134" s="51" t="s">
        <v>165</v>
      </c>
      <c r="J134" s="52" t="s">
        <v>277</v>
      </c>
      <c r="K134" s="51"/>
      <c r="L134" s="63" t="s">
        <v>243</v>
      </c>
      <c r="M134" s="123">
        <v>1</v>
      </c>
      <c r="O134" s="8"/>
      <c r="P134" s="124"/>
    </row>
    <row r="135" spans="1:16" s="123" customFormat="1" ht="17.100000000000001" customHeight="1" x14ac:dyDescent="0.2">
      <c r="A135" s="97">
        <v>133</v>
      </c>
      <c r="B135" s="101">
        <v>5</v>
      </c>
      <c r="C135" s="10"/>
      <c r="D135" s="11" t="s">
        <v>54</v>
      </c>
      <c r="E135" s="11" t="s">
        <v>100</v>
      </c>
      <c r="F135" s="48" t="s">
        <v>101</v>
      </c>
      <c r="G135" s="43" t="s">
        <v>518</v>
      </c>
      <c r="H135" s="28" t="s">
        <v>60</v>
      </c>
      <c r="I135" s="24" t="s">
        <v>736</v>
      </c>
      <c r="J135" s="54"/>
      <c r="K135" s="28"/>
      <c r="L135" s="63" t="s">
        <v>243</v>
      </c>
      <c r="M135" s="123">
        <v>1</v>
      </c>
      <c r="O135" s="8"/>
      <c r="P135" s="124"/>
    </row>
    <row r="136" spans="1:16" s="123" customFormat="1" ht="17.100000000000001" customHeight="1" x14ac:dyDescent="0.2">
      <c r="A136" s="97">
        <v>134</v>
      </c>
      <c r="B136" s="101">
        <v>6</v>
      </c>
      <c r="C136" s="10"/>
      <c r="D136" s="11" t="s">
        <v>54</v>
      </c>
      <c r="E136" s="11" t="s">
        <v>100</v>
      </c>
      <c r="F136" s="48" t="s">
        <v>101</v>
      </c>
      <c r="G136" s="43" t="s">
        <v>518</v>
      </c>
      <c r="H136" s="28" t="s">
        <v>60</v>
      </c>
      <c r="I136" s="24" t="s">
        <v>297</v>
      </c>
      <c r="J136" s="54"/>
      <c r="K136" s="28"/>
      <c r="L136" s="63" t="s">
        <v>243</v>
      </c>
      <c r="M136" s="123">
        <v>1</v>
      </c>
      <c r="O136" s="8"/>
      <c r="P136" s="124"/>
    </row>
    <row r="137" spans="1:16" s="123" customFormat="1" ht="17.100000000000001" customHeight="1" x14ac:dyDescent="0.2">
      <c r="A137" s="97">
        <v>135</v>
      </c>
      <c r="B137" s="101">
        <v>7</v>
      </c>
      <c r="C137" s="10"/>
      <c r="D137" s="69" t="s">
        <v>52</v>
      </c>
      <c r="E137" s="11" t="s">
        <v>100</v>
      </c>
      <c r="F137" s="48" t="s">
        <v>101</v>
      </c>
      <c r="G137" s="43" t="s">
        <v>518</v>
      </c>
      <c r="H137" s="28" t="s">
        <v>60</v>
      </c>
      <c r="I137" s="24" t="s">
        <v>734</v>
      </c>
      <c r="J137" s="54"/>
      <c r="K137" s="28"/>
      <c r="L137" s="63" t="s">
        <v>243</v>
      </c>
      <c r="M137" s="123">
        <v>1</v>
      </c>
      <c r="O137" s="8"/>
      <c r="P137" s="124"/>
    </row>
    <row r="138" spans="1:16" s="123" customFormat="1" ht="17.100000000000001" customHeight="1" x14ac:dyDescent="0.2">
      <c r="A138" s="97">
        <v>136</v>
      </c>
      <c r="B138" s="101">
        <v>8</v>
      </c>
      <c r="C138" s="10"/>
      <c r="D138" s="121" t="s">
        <v>53</v>
      </c>
      <c r="E138" s="11" t="s">
        <v>100</v>
      </c>
      <c r="F138" s="48" t="s">
        <v>101</v>
      </c>
      <c r="G138" s="43" t="s">
        <v>518</v>
      </c>
      <c r="H138" s="28" t="s">
        <v>60</v>
      </c>
      <c r="I138" s="24" t="s">
        <v>735</v>
      </c>
      <c r="J138" s="54"/>
      <c r="K138" s="28"/>
      <c r="L138" s="63" t="s">
        <v>243</v>
      </c>
      <c r="M138" s="123">
        <v>1</v>
      </c>
      <c r="O138" s="8"/>
      <c r="P138" s="124"/>
    </row>
    <row r="139" spans="1:16" s="123" customFormat="1" ht="17.100000000000001" customHeight="1" x14ac:dyDescent="0.25">
      <c r="A139" s="97">
        <v>137</v>
      </c>
      <c r="B139" s="101">
        <v>9</v>
      </c>
      <c r="C139" s="10"/>
      <c r="D139" s="11" t="s">
        <v>54</v>
      </c>
      <c r="E139" s="11" t="s">
        <v>100</v>
      </c>
      <c r="F139" s="43" t="s">
        <v>102</v>
      </c>
      <c r="G139" s="43" t="s">
        <v>518</v>
      </c>
      <c r="H139" s="28" t="s">
        <v>60</v>
      </c>
      <c r="I139" s="214" t="s">
        <v>825</v>
      </c>
      <c r="J139" s="383"/>
      <c r="K139" s="384"/>
      <c r="L139" s="213" t="s">
        <v>816</v>
      </c>
      <c r="O139" s="8"/>
      <c r="P139" s="124"/>
    </row>
    <row r="140" spans="1:16" s="123" customFormat="1" ht="17.100000000000001" customHeight="1" x14ac:dyDescent="0.2">
      <c r="A140" s="97">
        <v>138</v>
      </c>
      <c r="B140" s="100">
        <v>1</v>
      </c>
      <c r="C140" s="85">
        <v>1</v>
      </c>
      <c r="D140" s="86" t="s">
        <v>54</v>
      </c>
      <c r="E140" s="86" t="s">
        <v>100</v>
      </c>
      <c r="F140" s="58" t="s">
        <v>101</v>
      </c>
      <c r="G140" s="44" t="s">
        <v>194</v>
      </c>
      <c r="H140" s="31" t="s">
        <v>61</v>
      </c>
      <c r="I140" s="51" t="s">
        <v>152</v>
      </c>
      <c r="J140" s="54" t="s">
        <v>277</v>
      </c>
      <c r="K140" s="31"/>
      <c r="L140" s="63" t="s">
        <v>243</v>
      </c>
      <c r="M140" s="123">
        <v>1</v>
      </c>
      <c r="O140" s="8"/>
      <c r="P140" s="124"/>
    </row>
    <row r="141" spans="1:16" s="123" customFormat="1" ht="17.100000000000001" customHeight="1" x14ac:dyDescent="0.2">
      <c r="A141" s="97">
        <v>139</v>
      </c>
      <c r="B141" s="101">
        <v>2</v>
      </c>
      <c r="C141" s="10">
        <v>2</v>
      </c>
      <c r="D141" s="24" t="s">
        <v>54</v>
      </c>
      <c r="E141" s="24" t="s">
        <v>100</v>
      </c>
      <c r="F141" s="58" t="s">
        <v>101</v>
      </c>
      <c r="G141" s="44" t="s">
        <v>194</v>
      </c>
      <c r="H141" s="31" t="s">
        <v>61</v>
      </c>
      <c r="I141" s="51" t="s">
        <v>241</v>
      </c>
      <c r="J141" s="54" t="s">
        <v>277</v>
      </c>
      <c r="K141" s="31"/>
      <c r="L141" s="63" t="s">
        <v>243</v>
      </c>
      <c r="M141" s="123">
        <v>1</v>
      </c>
      <c r="O141" s="8"/>
      <c r="P141" s="124"/>
    </row>
    <row r="142" spans="1:16" s="123" customFormat="1" ht="17.100000000000001" customHeight="1" x14ac:dyDescent="0.25">
      <c r="A142" s="97">
        <v>140</v>
      </c>
      <c r="B142" s="102">
        <v>3</v>
      </c>
      <c r="C142" s="10">
        <v>3</v>
      </c>
      <c r="D142" s="24" t="s">
        <v>54</v>
      </c>
      <c r="E142" s="11" t="s">
        <v>100</v>
      </c>
      <c r="F142" s="58" t="s">
        <v>101</v>
      </c>
      <c r="G142" s="43" t="s">
        <v>194</v>
      </c>
      <c r="H142" s="28" t="s">
        <v>61</v>
      </c>
      <c r="I142" s="24" t="s">
        <v>737</v>
      </c>
      <c r="J142" s="103" t="s">
        <v>286</v>
      </c>
      <c r="K142" s="62"/>
      <c r="L142" s="63" t="s">
        <v>243</v>
      </c>
      <c r="M142" s="123">
        <v>1</v>
      </c>
      <c r="O142" s="8"/>
      <c r="P142" s="124"/>
    </row>
    <row r="143" spans="1:16" s="123" customFormat="1" ht="17.100000000000001" customHeight="1" x14ac:dyDescent="0.25">
      <c r="A143" s="97">
        <v>141</v>
      </c>
      <c r="B143" s="101">
        <v>4</v>
      </c>
      <c r="C143" s="10">
        <v>4</v>
      </c>
      <c r="D143" s="24" t="s">
        <v>54</v>
      </c>
      <c r="E143" s="24" t="s">
        <v>100</v>
      </c>
      <c r="F143" s="58" t="s">
        <v>101</v>
      </c>
      <c r="G143" s="43" t="s">
        <v>194</v>
      </c>
      <c r="H143" s="28" t="s">
        <v>61</v>
      </c>
      <c r="I143" s="24" t="s">
        <v>738</v>
      </c>
      <c r="J143" s="103"/>
      <c r="K143" s="62"/>
      <c r="L143" s="63" t="s">
        <v>243</v>
      </c>
      <c r="M143" s="123">
        <v>1</v>
      </c>
      <c r="O143" s="8"/>
      <c r="P143" s="124"/>
    </row>
    <row r="144" spans="1:16" s="123" customFormat="1" ht="17.100000000000001" customHeight="1" x14ac:dyDescent="0.25">
      <c r="A144" s="97">
        <v>142</v>
      </c>
      <c r="B144" s="101">
        <v>5</v>
      </c>
      <c r="C144" s="10"/>
      <c r="D144" s="24" t="s">
        <v>54</v>
      </c>
      <c r="E144" s="24" t="s">
        <v>100</v>
      </c>
      <c r="F144" s="58" t="s">
        <v>101</v>
      </c>
      <c r="G144" s="44" t="s">
        <v>194</v>
      </c>
      <c r="H144" s="31" t="s">
        <v>61</v>
      </c>
      <c r="I144" s="24" t="s">
        <v>289</v>
      </c>
      <c r="J144" s="103"/>
      <c r="K144" s="62"/>
      <c r="L144" s="63" t="s">
        <v>243</v>
      </c>
      <c r="M144" s="123">
        <v>1</v>
      </c>
      <c r="O144" s="8"/>
      <c r="P144" s="124"/>
    </row>
    <row r="145" spans="1:16" s="123" customFormat="1" ht="17.100000000000001" customHeight="1" x14ac:dyDescent="0.25">
      <c r="A145" s="97">
        <v>143</v>
      </c>
      <c r="B145" s="101">
        <v>6</v>
      </c>
      <c r="C145" s="10"/>
      <c r="D145" s="24" t="s">
        <v>54</v>
      </c>
      <c r="E145" s="24" t="s">
        <v>100</v>
      </c>
      <c r="F145" s="58" t="s">
        <v>101</v>
      </c>
      <c r="G145" s="44" t="s">
        <v>194</v>
      </c>
      <c r="H145" s="31" t="s">
        <v>61</v>
      </c>
      <c r="I145" s="24" t="s">
        <v>739</v>
      </c>
      <c r="J145" s="103"/>
      <c r="K145" s="62"/>
      <c r="L145" s="63" t="s">
        <v>243</v>
      </c>
      <c r="M145" s="123">
        <v>1</v>
      </c>
      <c r="O145" s="8"/>
      <c r="P145" s="124"/>
    </row>
    <row r="146" spans="1:16" s="123" customFormat="1" ht="17.100000000000001" customHeight="1" x14ac:dyDescent="0.25">
      <c r="A146" s="97">
        <v>144</v>
      </c>
      <c r="B146" s="101">
        <v>7</v>
      </c>
      <c r="C146" s="10"/>
      <c r="D146" s="69" t="s">
        <v>52</v>
      </c>
      <c r="E146" s="11" t="s">
        <v>100</v>
      </c>
      <c r="F146" s="58" t="s">
        <v>101</v>
      </c>
      <c r="G146" s="44" t="s">
        <v>194</v>
      </c>
      <c r="H146" s="31" t="s">
        <v>61</v>
      </c>
      <c r="I146" s="24" t="s">
        <v>293</v>
      </c>
      <c r="J146" s="103"/>
      <c r="K146" s="62"/>
      <c r="L146" s="63" t="s">
        <v>243</v>
      </c>
      <c r="M146" s="123">
        <v>1</v>
      </c>
      <c r="O146" s="8"/>
      <c r="P146" s="124"/>
    </row>
    <row r="147" spans="1:16" s="123" customFormat="1" ht="17.100000000000001" customHeight="1" x14ac:dyDescent="0.25">
      <c r="A147" s="97">
        <v>145</v>
      </c>
      <c r="B147" s="101">
        <v>8</v>
      </c>
      <c r="C147" s="10"/>
      <c r="D147" s="121" t="s">
        <v>53</v>
      </c>
      <c r="E147" s="11" t="s">
        <v>100</v>
      </c>
      <c r="F147" s="58" t="s">
        <v>101</v>
      </c>
      <c r="G147" s="44" t="s">
        <v>194</v>
      </c>
      <c r="H147" s="31" t="s">
        <v>61</v>
      </c>
      <c r="I147" s="24" t="s">
        <v>740</v>
      </c>
      <c r="J147" s="103"/>
      <c r="K147" s="62"/>
      <c r="L147" s="63" t="s">
        <v>243</v>
      </c>
      <c r="M147" s="123">
        <v>1</v>
      </c>
      <c r="O147" s="8"/>
      <c r="P147" s="124"/>
    </row>
    <row r="148" spans="1:16" s="123" customFormat="1" ht="17.100000000000001" customHeight="1" x14ac:dyDescent="0.2">
      <c r="A148" s="97">
        <v>146</v>
      </c>
      <c r="B148" s="100">
        <v>1</v>
      </c>
      <c r="C148" s="85">
        <v>1</v>
      </c>
      <c r="D148" s="86" t="s">
        <v>54</v>
      </c>
      <c r="E148" s="86" t="s">
        <v>100</v>
      </c>
      <c r="F148" s="48" t="s">
        <v>101</v>
      </c>
      <c r="G148" s="43" t="s">
        <v>741</v>
      </c>
      <c r="H148" s="28" t="s">
        <v>62</v>
      </c>
      <c r="I148" s="51" t="s">
        <v>204</v>
      </c>
      <c r="J148" s="52" t="s">
        <v>277</v>
      </c>
      <c r="K148" s="31"/>
      <c r="L148" s="63" t="s">
        <v>243</v>
      </c>
      <c r="M148" s="123">
        <v>1</v>
      </c>
      <c r="O148" s="8"/>
      <c r="P148" s="124"/>
    </row>
    <row r="149" spans="1:16" s="123" customFormat="1" ht="17.100000000000001" customHeight="1" x14ac:dyDescent="0.2">
      <c r="A149" s="97">
        <v>147</v>
      </c>
      <c r="B149" s="101">
        <v>2</v>
      </c>
      <c r="C149" s="10">
        <v>2</v>
      </c>
      <c r="D149" s="11" t="s">
        <v>54</v>
      </c>
      <c r="E149" s="11" t="s">
        <v>100</v>
      </c>
      <c r="F149" s="48" t="s">
        <v>101</v>
      </c>
      <c r="G149" s="43" t="s">
        <v>741</v>
      </c>
      <c r="H149" s="28" t="s">
        <v>62</v>
      </c>
      <c r="I149" s="51" t="s">
        <v>232</v>
      </c>
      <c r="J149" s="52" t="s">
        <v>277</v>
      </c>
      <c r="K149" s="31"/>
      <c r="L149" s="63" t="s">
        <v>243</v>
      </c>
      <c r="M149" s="123">
        <v>1</v>
      </c>
      <c r="O149" s="8"/>
      <c r="P149" s="124"/>
    </row>
    <row r="150" spans="1:16" s="123" customFormat="1" ht="17.100000000000001" customHeight="1" x14ac:dyDescent="0.2">
      <c r="A150" s="97">
        <v>148</v>
      </c>
      <c r="B150" s="101">
        <v>3</v>
      </c>
      <c r="C150" s="10"/>
      <c r="D150" s="11" t="s">
        <v>54</v>
      </c>
      <c r="E150" s="11" t="s">
        <v>100</v>
      </c>
      <c r="F150" s="48" t="s">
        <v>101</v>
      </c>
      <c r="G150" s="43" t="s">
        <v>741</v>
      </c>
      <c r="H150" s="28" t="s">
        <v>62</v>
      </c>
      <c r="I150" s="51" t="s">
        <v>519</v>
      </c>
      <c r="J150" s="52" t="s">
        <v>277</v>
      </c>
      <c r="K150" s="51"/>
      <c r="L150" s="63" t="s">
        <v>243</v>
      </c>
      <c r="M150" s="123">
        <v>1</v>
      </c>
      <c r="O150" s="8"/>
      <c r="P150" s="124"/>
    </row>
    <row r="151" spans="1:16" s="123" customFormat="1" ht="17.100000000000001" customHeight="1" x14ac:dyDescent="0.2">
      <c r="A151" s="97">
        <v>149</v>
      </c>
      <c r="B151" s="101">
        <v>4</v>
      </c>
      <c r="C151" s="10"/>
      <c r="D151" s="11" t="s">
        <v>54</v>
      </c>
      <c r="E151" s="11" t="s">
        <v>100</v>
      </c>
      <c r="F151" s="48" t="s">
        <v>101</v>
      </c>
      <c r="G151" s="43" t="s">
        <v>741</v>
      </c>
      <c r="H151" s="28" t="s">
        <v>62</v>
      </c>
      <c r="I151" s="51" t="s">
        <v>248</v>
      </c>
      <c r="J151" s="52"/>
      <c r="K151" s="51"/>
      <c r="L151" s="63" t="s">
        <v>243</v>
      </c>
      <c r="M151" s="123">
        <v>1</v>
      </c>
      <c r="O151" s="8"/>
      <c r="P151" s="124"/>
    </row>
    <row r="152" spans="1:16" s="123" customFormat="1" ht="17.100000000000001" customHeight="1" x14ac:dyDescent="0.2">
      <c r="A152" s="97">
        <v>150</v>
      </c>
      <c r="B152" s="101">
        <v>5</v>
      </c>
      <c r="C152" s="10"/>
      <c r="D152" s="11" t="s">
        <v>54</v>
      </c>
      <c r="E152" s="11" t="s">
        <v>100</v>
      </c>
      <c r="F152" s="48" t="s">
        <v>101</v>
      </c>
      <c r="G152" s="43" t="s">
        <v>741</v>
      </c>
      <c r="H152" s="28" t="s">
        <v>62</v>
      </c>
      <c r="I152" s="24" t="s">
        <v>742</v>
      </c>
      <c r="J152" s="52"/>
      <c r="K152" s="51"/>
      <c r="L152" s="63" t="s">
        <v>243</v>
      </c>
      <c r="M152" s="123">
        <v>1</v>
      </c>
      <c r="O152" s="8"/>
      <c r="P152" s="124"/>
    </row>
    <row r="153" spans="1:16" s="123" customFormat="1" ht="17.100000000000001" customHeight="1" x14ac:dyDescent="0.2">
      <c r="A153" s="97">
        <v>151</v>
      </c>
      <c r="B153" s="101">
        <v>6</v>
      </c>
      <c r="C153" s="10"/>
      <c r="D153" s="11" t="s">
        <v>54</v>
      </c>
      <c r="E153" s="11" t="s">
        <v>100</v>
      </c>
      <c r="F153" s="48" t="s">
        <v>101</v>
      </c>
      <c r="G153" s="43" t="s">
        <v>741</v>
      </c>
      <c r="H153" s="28" t="s">
        <v>62</v>
      </c>
      <c r="I153" s="24" t="s">
        <v>743</v>
      </c>
      <c r="J153" s="52"/>
      <c r="K153" s="51"/>
      <c r="L153" s="63" t="s">
        <v>243</v>
      </c>
      <c r="M153" s="123">
        <v>1</v>
      </c>
      <c r="O153" s="8"/>
      <c r="P153" s="124"/>
    </row>
    <row r="154" spans="1:16" s="123" customFormat="1" ht="17.100000000000001" customHeight="1" x14ac:dyDescent="0.2">
      <c r="A154" s="97">
        <v>152</v>
      </c>
      <c r="B154" s="100">
        <v>1</v>
      </c>
      <c r="C154" s="85">
        <v>1</v>
      </c>
      <c r="D154" s="86" t="s">
        <v>54</v>
      </c>
      <c r="E154" s="86" t="s">
        <v>100</v>
      </c>
      <c r="F154" s="48" t="s">
        <v>101</v>
      </c>
      <c r="G154" s="43" t="s">
        <v>197</v>
      </c>
      <c r="H154" s="28" t="s">
        <v>85</v>
      </c>
      <c r="I154" s="51" t="s">
        <v>278</v>
      </c>
      <c r="J154" s="54" t="s">
        <v>277</v>
      </c>
      <c r="K154" s="28"/>
      <c r="L154" s="63" t="s">
        <v>243</v>
      </c>
      <c r="M154" s="123">
        <v>1</v>
      </c>
      <c r="O154" s="8"/>
      <c r="P154" s="124"/>
    </row>
    <row r="155" spans="1:16" s="123" customFormat="1" ht="17.100000000000001" customHeight="1" x14ac:dyDescent="0.2">
      <c r="A155" s="97">
        <v>153</v>
      </c>
      <c r="B155" s="101">
        <v>2</v>
      </c>
      <c r="C155" s="10">
        <v>2</v>
      </c>
      <c r="D155" s="11" t="s">
        <v>54</v>
      </c>
      <c r="E155" s="11" t="s">
        <v>100</v>
      </c>
      <c r="F155" s="48" t="s">
        <v>101</v>
      </c>
      <c r="G155" s="43" t="s">
        <v>197</v>
      </c>
      <c r="H155" s="28" t="s">
        <v>85</v>
      </c>
      <c r="I155" s="51" t="s">
        <v>234</v>
      </c>
      <c r="J155" s="54" t="s">
        <v>277</v>
      </c>
      <c r="K155" s="28"/>
      <c r="L155" s="63" t="s">
        <v>243</v>
      </c>
      <c r="M155" s="123">
        <v>1</v>
      </c>
      <c r="O155" s="8"/>
      <c r="P155" s="124"/>
    </row>
    <row r="156" spans="1:16" s="123" customFormat="1" ht="17.100000000000001" customHeight="1" x14ac:dyDescent="0.2">
      <c r="A156" s="97">
        <v>154</v>
      </c>
      <c r="B156" s="101">
        <v>3</v>
      </c>
      <c r="C156" s="10"/>
      <c r="D156" s="11" t="s">
        <v>54</v>
      </c>
      <c r="E156" s="11" t="s">
        <v>100</v>
      </c>
      <c r="F156" s="48" t="s">
        <v>101</v>
      </c>
      <c r="G156" s="43" t="s">
        <v>197</v>
      </c>
      <c r="H156" s="28" t="s">
        <v>85</v>
      </c>
      <c r="I156" s="51" t="s">
        <v>308</v>
      </c>
      <c r="J156" s="54"/>
      <c r="K156" s="28"/>
      <c r="L156" s="63" t="s">
        <v>243</v>
      </c>
      <c r="M156" s="123">
        <v>1</v>
      </c>
      <c r="O156" s="8"/>
      <c r="P156" s="124"/>
    </row>
    <row r="157" spans="1:16" s="123" customFormat="1" ht="17.100000000000001" customHeight="1" x14ac:dyDescent="0.2">
      <c r="A157" s="97">
        <v>155</v>
      </c>
      <c r="B157" s="101">
        <v>4</v>
      </c>
      <c r="C157" s="10">
        <v>2</v>
      </c>
      <c r="D157" s="11" t="s">
        <v>54</v>
      </c>
      <c r="E157" s="11" t="s">
        <v>100</v>
      </c>
      <c r="F157" s="48" t="s">
        <v>101</v>
      </c>
      <c r="G157" s="43" t="s">
        <v>197</v>
      </c>
      <c r="H157" s="28" t="s">
        <v>85</v>
      </c>
      <c r="I157" s="24" t="s">
        <v>744</v>
      </c>
      <c r="J157" s="54"/>
      <c r="K157" s="28"/>
      <c r="L157" s="63" t="s">
        <v>243</v>
      </c>
      <c r="M157" s="123">
        <v>1</v>
      </c>
      <c r="O157" s="8"/>
      <c r="P157" s="124"/>
    </row>
    <row r="158" spans="1:16" s="123" customFormat="1" ht="17.100000000000001" customHeight="1" x14ac:dyDescent="0.2">
      <c r="A158" s="97">
        <v>156</v>
      </c>
      <c r="B158" s="101">
        <v>5</v>
      </c>
      <c r="C158" s="10"/>
      <c r="D158" s="11" t="s">
        <v>54</v>
      </c>
      <c r="E158" s="11" t="s">
        <v>100</v>
      </c>
      <c r="F158" s="48" t="s">
        <v>101</v>
      </c>
      <c r="G158" s="43" t="s">
        <v>197</v>
      </c>
      <c r="H158" s="28" t="s">
        <v>85</v>
      </c>
      <c r="I158" s="215" t="s">
        <v>808</v>
      </c>
      <c r="J158" s="372"/>
      <c r="K158" s="372"/>
      <c r="L158" s="215" t="s">
        <v>813</v>
      </c>
      <c r="M158" s="123">
        <v>1</v>
      </c>
      <c r="O158" s="8"/>
      <c r="P158" s="124"/>
    </row>
    <row r="159" spans="1:16" s="123" customFormat="1" ht="17.100000000000001" customHeight="1" x14ac:dyDescent="0.2">
      <c r="A159" s="97">
        <v>157</v>
      </c>
      <c r="B159" s="101">
        <v>6</v>
      </c>
      <c r="C159" s="10">
        <v>2</v>
      </c>
      <c r="D159" s="11" t="s">
        <v>54</v>
      </c>
      <c r="E159" s="11" t="s">
        <v>100</v>
      </c>
      <c r="F159" s="48" t="s">
        <v>101</v>
      </c>
      <c r="G159" s="43" t="s">
        <v>197</v>
      </c>
      <c r="H159" s="28" t="s">
        <v>85</v>
      </c>
      <c r="I159" s="24" t="s">
        <v>745</v>
      </c>
      <c r="J159" s="54"/>
      <c r="K159" s="28"/>
      <c r="L159" s="63" t="s">
        <v>243</v>
      </c>
      <c r="M159" s="123">
        <v>1</v>
      </c>
      <c r="O159" s="8"/>
      <c r="P159" s="124"/>
    </row>
    <row r="160" spans="1:16" s="123" customFormat="1" ht="17.100000000000001" customHeight="1" x14ac:dyDescent="0.2">
      <c r="A160" s="97">
        <v>158</v>
      </c>
      <c r="B160" s="101">
        <v>7</v>
      </c>
      <c r="C160" s="10"/>
      <c r="D160" s="121" t="s">
        <v>53</v>
      </c>
      <c r="E160" s="11" t="s">
        <v>100</v>
      </c>
      <c r="F160" s="48" t="s">
        <v>101</v>
      </c>
      <c r="G160" s="43" t="s">
        <v>197</v>
      </c>
      <c r="H160" s="28" t="s">
        <v>85</v>
      </c>
      <c r="I160" s="215" t="s">
        <v>809</v>
      </c>
      <c r="J160" s="54"/>
      <c r="K160" s="28"/>
      <c r="L160" s="215" t="s">
        <v>813</v>
      </c>
      <c r="M160" s="123">
        <v>1</v>
      </c>
      <c r="O160" s="8"/>
      <c r="P160" s="124"/>
    </row>
    <row r="161" spans="1:16" s="123" customFormat="1" ht="17.100000000000001" customHeight="1" x14ac:dyDescent="0.2">
      <c r="A161" s="97">
        <v>159</v>
      </c>
      <c r="B161" s="100">
        <v>1</v>
      </c>
      <c r="C161" s="85">
        <v>1</v>
      </c>
      <c r="D161" s="86" t="s">
        <v>54</v>
      </c>
      <c r="E161" s="86" t="s">
        <v>100</v>
      </c>
      <c r="F161" s="48" t="s">
        <v>101</v>
      </c>
      <c r="G161" s="43" t="s">
        <v>520</v>
      </c>
      <c r="H161" s="28" t="s">
        <v>63</v>
      </c>
      <c r="I161" s="51" t="s">
        <v>153</v>
      </c>
      <c r="J161" s="54" t="s">
        <v>277</v>
      </c>
      <c r="K161" s="31"/>
      <c r="L161" s="63" t="s">
        <v>243</v>
      </c>
      <c r="M161" s="123">
        <v>1</v>
      </c>
      <c r="O161" s="8"/>
      <c r="P161" s="124"/>
    </row>
    <row r="162" spans="1:16" s="123" customFormat="1" ht="17.100000000000001" customHeight="1" x14ac:dyDescent="0.2">
      <c r="A162" s="97">
        <v>160</v>
      </c>
      <c r="B162" s="101">
        <v>2</v>
      </c>
      <c r="C162" s="10">
        <v>2</v>
      </c>
      <c r="D162" s="11" t="s">
        <v>54</v>
      </c>
      <c r="E162" s="11" t="s">
        <v>100</v>
      </c>
      <c r="F162" s="48" t="s">
        <v>101</v>
      </c>
      <c r="G162" s="212" t="s">
        <v>520</v>
      </c>
      <c r="H162" s="222" t="s">
        <v>63</v>
      </c>
      <c r="I162" s="217" t="s">
        <v>746</v>
      </c>
      <c r="J162" s="52" t="s">
        <v>277</v>
      </c>
      <c r="K162" s="31"/>
      <c r="L162" s="63" t="s">
        <v>243</v>
      </c>
      <c r="M162" s="123">
        <v>1</v>
      </c>
      <c r="O162" s="8"/>
      <c r="P162" s="124"/>
    </row>
    <row r="163" spans="1:16" s="123" customFormat="1" ht="17.100000000000001" customHeight="1" x14ac:dyDescent="0.2">
      <c r="A163" s="97">
        <v>161</v>
      </c>
      <c r="B163" s="101">
        <v>3</v>
      </c>
      <c r="C163" s="10">
        <v>3</v>
      </c>
      <c r="D163" s="11" t="s">
        <v>54</v>
      </c>
      <c r="E163" s="11" t="s">
        <v>100</v>
      </c>
      <c r="F163" s="48" t="s">
        <v>101</v>
      </c>
      <c r="G163" s="43" t="s">
        <v>520</v>
      </c>
      <c r="H163" s="28" t="s">
        <v>63</v>
      </c>
      <c r="I163" s="51" t="s">
        <v>279</v>
      </c>
      <c r="J163" s="52" t="s">
        <v>277</v>
      </c>
      <c r="K163" s="31"/>
      <c r="L163" s="63" t="s">
        <v>243</v>
      </c>
      <c r="M163" s="123">
        <v>1</v>
      </c>
      <c r="O163" s="8"/>
      <c r="P163" s="124"/>
    </row>
    <row r="164" spans="1:16" s="123" customFormat="1" ht="17.100000000000001" customHeight="1" x14ac:dyDescent="0.2">
      <c r="A164" s="97">
        <v>162</v>
      </c>
      <c r="B164" s="101">
        <v>4</v>
      </c>
      <c r="C164" s="10">
        <v>4</v>
      </c>
      <c r="D164" s="11" t="s">
        <v>54</v>
      </c>
      <c r="E164" s="11" t="s">
        <v>100</v>
      </c>
      <c r="F164" s="48" t="s">
        <v>101</v>
      </c>
      <c r="G164" s="43" t="s">
        <v>520</v>
      </c>
      <c r="H164" s="28" t="s">
        <v>63</v>
      </c>
      <c r="I164" s="51" t="s">
        <v>159</v>
      </c>
      <c r="J164" s="52" t="s">
        <v>277</v>
      </c>
      <c r="K164" s="31"/>
      <c r="L164" s="63" t="s">
        <v>243</v>
      </c>
      <c r="M164" s="123">
        <v>1</v>
      </c>
      <c r="O164" s="8"/>
      <c r="P164" s="124"/>
    </row>
    <row r="165" spans="1:16" s="123" customFormat="1" ht="17.100000000000001" customHeight="1" x14ac:dyDescent="0.2">
      <c r="A165" s="97">
        <v>163</v>
      </c>
      <c r="B165" s="101">
        <v>5</v>
      </c>
      <c r="C165" s="10">
        <v>5</v>
      </c>
      <c r="D165" s="11" t="s">
        <v>54</v>
      </c>
      <c r="E165" s="11" t="s">
        <v>100</v>
      </c>
      <c r="F165" s="48" t="s">
        <v>101</v>
      </c>
      <c r="G165" s="43" t="s">
        <v>520</v>
      </c>
      <c r="H165" s="28" t="s">
        <v>63</v>
      </c>
      <c r="I165" s="51" t="s">
        <v>231</v>
      </c>
      <c r="J165" s="52" t="s">
        <v>277</v>
      </c>
      <c r="K165" s="106"/>
      <c r="L165" s="63" t="s">
        <v>243</v>
      </c>
      <c r="M165" s="123">
        <v>1</v>
      </c>
      <c r="O165" s="8"/>
      <c r="P165" s="124"/>
    </row>
    <row r="166" spans="1:16" s="123" customFormat="1" ht="17.100000000000001" customHeight="1" x14ac:dyDescent="0.2">
      <c r="A166" s="97">
        <v>164</v>
      </c>
      <c r="B166" s="101">
        <v>6</v>
      </c>
      <c r="C166" s="10">
        <v>6</v>
      </c>
      <c r="D166" s="11" t="s">
        <v>54</v>
      </c>
      <c r="E166" s="11" t="s">
        <v>100</v>
      </c>
      <c r="F166" s="48" t="s">
        <v>101</v>
      </c>
      <c r="G166" s="43" t="s">
        <v>520</v>
      </c>
      <c r="H166" s="28" t="s">
        <v>63</v>
      </c>
      <c r="I166" s="24" t="s">
        <v>747</v>
      </c>
      <c r="J166" s="52" t="s">
        <v>277</v>
      </c>
      <c r="K166" s="28"/>
      <c r="L166" s="63" t="s">
        <v>243</v>
      </c>
      <c r="M166" s="123">
        <v>1</v>
      </c>
      <c r="O166" s="8"/>
      <c r="P166" s="124"/>
    </row>
    <row r="167" spans="1:16" s="123" customFormat="1" ht="17.100000000000001" customHeight="1" x14ac:dyDescent="0.25">
      <c r="A167" s="97">
        <v>165</v>
      </c>
      <c r="B167" s="101">
        <v>7</v>
      </c>
      <c r="C167" s="10"/>
      <c r="D167" s="11" t="s">
        <v>54</v>
      </c>
      <c r="E167" s="11" t="s">
        <v>100</v>
      </c>
      <c r="F167" s="48" t="s">
        <v>101</v>
      </c>
      <c r="G167" s="43" t="s">
        <v>520</v>
      </c>
      <c r="H167" s="28" t="s">
        <v>63</v>
      </c>
      <c r="I167" s="51" t="s">
        <v>594</v>
      </c>
      <c r="J167" s="103" t="s">
        <v>286</v>
      </c>
      <c r="K167" s="28"/>
      <c r="L167" s="63" t="s">
        <v>243</v>
      </c>
      <c r="M167" s="123">
        <v>1</v>
      </c>
      <c r="O167" s="8"/>
      <c r="P167" s="124"/>
    </row>
    <row r="168" spans="1:16" s="123" customFormat="1" ht="17.100000000000001" customHeight="1" x14ac:dyDescent="0.25">
      <c r="A168" s="97">
        <v>166</v>
      </c>
      <c r="B168" s="101">
        <v>8</v>
      </c>
      <c r="C168" s="10"/>
      <c r="D168" s="69" t="s">
        <v>52</v>
      </c>
      <c r="E168" s="11" t="s">
        <v>100</v>
      </c>
      <c r="F168" s="48" t="s">
        <v>101</v>
      </c>
      <c r="G168" s="43" t="s">
        <v>520</v>
      </c>
      <c r="H168" s="28" t="s">
        <v>63</v>
      </c>
      <c r="I168" s="24" t="s">
        <v>748</v>
      </c>
      <c r="J168" s="103" t="s">
        <v>286</v>
      </c>
      <c r="K168" s="28"/>
      <c r="L168" s="63"/>
      <c r="M168" s="123">
        <v>1</v>
      </c>
      <c r="O168" s="8"/>
      <c r="P168" s="124"/>
    </row>
    <row r="169" spans="1:16" s="123" customFormat="1" ht="17.100000000000001" customHeight="1" x14ac:dyDescent="0.25">
      <c r="A169" s="97">
        <v>167</v>
      </c>
      <c r="B169" s="101">
        <v>9</v>
      </c>
      <c r="C169" s="10"/>
      <c r="D169" s="121" t="s">
        <v>53</v>
      </c>
      <c r="E169" s="11" t="s">
        <v>100</v>
      </c>
      <c r="F169" s="48" t="s">
        <v>101</v>
      </c>
      <c r="G169" s="43" t="s">
        <v>520</v>
      </c>
      <c r="H169" s="28" t="s">
        <v>63</v>
      </c>
      <c r="I169" s="24" t="s">
        <v>749</v>
      </c>
      <c r="J169" s="103"/>
      <c r="K169" s="28"/>
      <c r="L169" s="63"/>
      <c r="M169" s="123">
        <v>1</v>
      </c>
      <c r="O169" s="8"/>
      <c r="P169" s="124"/>
    </row>
    <row r="170" spans="1:16" s="123" customFormat="1" ht="17.100000000000001" customHeight="1" x14ac:dyDescent="0.2">
      <c r="A170" s="97">
        <v>168</v>
      </c>
      <c r="B170" s="100">
        <v>1</v>
      </c>
      <c r="C170" s="85">
        <v>1</v>
      </c>
      <c r="D170" s="86" t="s">
        <v>54</v>
      </c>
      <c r="E170" s="86" t="s">
        <v>100</v>
      </c>
      <c r="F170" s="48" t="s">
        <v>101</v>
      </c>
      <c r="G170" s="43" t="s">
        <v>522</v>
      </c>
      <c r="H170" s="28" t="s">
        <v>63</v>
      </c>
      <c r="I170" s="51" t="s">
        <v>250</v>
      </c>
      <c r="J170" s="54" t="s">
        <v>277</v>
      </c>
      <c r="K170" s="28"/>
      <c r="L170" s="63" t="s">
        <v>243</v>
      </c>
      <c r="M170" s="123">
        <v>1</v>
      </c>
      <c r="O170" s="8"/>
      <c r="P170" s="124"/>
    </row>
    <row r="171" spans="1:16" s="123" customFormat="1" ht="17.100000000000001" customHeight="1" x14ac:dyDescent="0.2">
      <c r="A171" s="97">
        <v>169</v>
      </c>
      <c r="B171" s="101">
        <v>2</v>
      </c>
      <c r="C171" s="10">
        <v>2</v>
      </c>
      <c r="D171" s="11" t="s">
        <v>54</v>
      </c>
      <c r="E171" s="11" t="s">
        <v>100</v>
      </c>
      <c r="F171" s="48" t="s">
        <v>101</v>
      </c>
      <c r="G171" s="43" t="s">
        <v>522</v>
      </c>
      <c r="H171" s="28" t="s">
        <v>63</v>
      </c>
      <c r="I171" s="51" t="s">
        <v>523</v>
      </c>
      <c r="J171" s="54" t="s">
        <v>277</v>
      </c>
      <c r="K171" s="28"/>
      <c r="L171" s="63" t="s">
        <v>243</v>
      </c>
      <c r="M171" s="123">
        <v>1</v>
      </c>
      <c r="O171" s="8"/>
      <c r="P171" s="124"/>
    </row>
    <row r="172" spans="1:16" s="123" customFormat="1" ht="17.100000000000001" customHeight="1" x14ac:dyDescent="0.2">
      <c r="A172" s="97">
        <v>170</v>
      </c>
      <c r="B172" s="101">
        <v>3</v>
      </c>
      <c r="C172" s="10">
        <v>3</v>
      </c>
      <c r="D172" s="11" t="s">
        <v>54</v>
      </c>
      <c r="E172" s="11" t="s">
        <v>100</v>
      </c>
      <c r="F172" s="48" t="s">
        <v>101</v>
      </c>
      <c r="G172" s="43" t="s">
        <v>522</v>
      </c>
      <c r="H172" s="28" t="s">
        <v>63</v>
      </c>
      <c r="I172" s="24" t="s">
        <v>750</v>
      </c>
      <c r="J172" s="54" t="s">
        <v>277</v>
      </c>
      <c r="K172" s="28"/>
      <c r="L172" s="63" t="s">
        <v>243</v>
      </c>
      <c r="M172" s="123">
        <v>1</v>
      </c>
      <c r="O172" s="8"/>
      <c r="P172" s="124"/>
    </row>
    <row r="173" spans="1:16" s="123" customFormat="1" ht="17.100000000000001" customHeight="1" x14ac:dyDescent="0.2">
      <c r="A173" s="97">
        <v>171</v>
      </c>
      <c r="B173" s="100">
        <v>1</v>
      </c>
      <c r="C173" s="85">
        <v>1</v>
      </c>
      <c r="D173" s="86" t="s">
        <v>54</v>
      </c>
      <c r="E173" s="87" t="s">
        <v>100</v>
      </c>
      <c r="F173" s="49" t="s">
        <v>101</v>
      </c>
      <c r="G173" s="45" t="s">
        <v>524</v>
      </c>
      <c r="H173" s="38" t="s">
        <v>64</v>
      </c>
      <c r="I173" s="53" t="s">
        <v>218</v>
      </c>
      <c r="J173" s="54" t="s">
        <v>277</v>
      </c>
      <c r="K173" s="38"/>
      <c r="L173" s="63" t="s">
        <v>243</v>
      </c>
      <c r="M173" s="123">
        <v>1</v>
      </c>
      <c r="O173" s="8"/>
      <c r="P173" s="124"/>
    </row>
    <row r="174" spans="1:16" s="123" customFormat="1" ht="17.100000000000001" customHeight="1" x14ac:dyDescent="0.2">
      <c r="A174" s="97">
        <v>172</v>
      </c>
      <c r="B174" s="101">
        <v>2</v>
      </c>
      <c r="C174" s="10">
        <v>2</v>
      </c>
      <c r="D174" s="11" t="s">
        <v>54</v>
      </c>
      <c r="E174" s="11" t="s">
        <v>100</v>
      </c>
      <c r="F174" s="48" t="s">
        <v>101</v>
      </c>
      <c r="G174" s="45" t="s">
        <v>524</v>
      </c>
      <c r="H174" s="28" t="s">
        <v>64</v>
      </c>
      <c r="I174" s="53" t="s">
        <v>208</v>
      </c>
      <c r="J174" s="54" t="s">
        <v>277</v>
      </c>
      <c r="K174" s="28"/>
      <c r="L174" s="63" t="s">
        <v>243</v>
      </c>
      <c r="M174" s="123">
        <v>1</v>
      </c>
      <c r="O174" s="8"/>
      <c r="P174" s="124"/>
    </row>
    <row r="175" spans="1:16" s="123" customFormat="1" ht="17.100000000000001" customHeight="1" x14ac:dyDescent="0.2">
      <c r="A175" s="97">
        <v>173</v>
      </c>
      <c r="B175" s="101">
        <v>3</v>
      </c>
      <c r="C175" s="10">
        <v>3</v>
      </c>
      <c r="D175" s="11" t="s">
        <v>54</v>
      </c>
      <c r="E175" s="11" t="s">
        <v>100</v>
      </c>
      <c r="F175" s="49" t="s">
        <v>101</v>
      </c>
      <c r="G175" s="45" t="s">
        <v>524</v>
      </c>
      <c r="H175" s="28" t="s">
        <v>64</v>
      </c>
      <c r="I175" s="51" t="s">
        <v>525</v>
      </c>
      <c r="J175" s="52" t="s">
        <v>277</v>
      </c>
      <c r="K175" s="31"/>
      <c r="L175" s="63" t="s">
        <v>243</v>
      </c>
      <c r="M175" s="123">
        <v>1</v>
      </c>
      <c r="O175" s="8"/>
      <c r="P175" s="124"/>
    </row>
    <row r="176" spans="1:16" s="123" customFormat="1" ht="17.100000000000001" customHeight="1" x14ac:dyDescent="0.25">
      <c r="A176" s="97">
        <v>174</v>
      </c>
      <c r="B176" s="101">
        <v>4</v>
      </c>
      <c r="C176" s="10">
        <v>4</v>
      </c>
      <c r="D176" s="11" t="s">
        <v>54</v>
      </c>
      <c r="E176" s="11" t="s">
        <v>100</v>
      </c>
      <c r="F176" s="49" t="s">
        <v>101</v>
      </c>
      <c r="G176" s="45" t="s">
        <v>524</v>
      </c>
      <c r="H176" s="28" t="s">
        <v>64</v>
      </c>
      <c r="I176" s="211" t="s">
        <v>595</v>
      </c>
      <c r="J176" s="122" t="s">
        <v>286</v>
      </c>
      <c r="K176" s="89"/>
      <c r="L176" s="63" t="s">
        <v>243</v>
      </c>
      <c r="M176" s="123">
        <v>1</v>
      </c>
      <c r="O176" s="8"/>
      <c r="P176" s="124"/>
    </row>
    <row r="177" spans="1:16" s="123" customFormat="1" ht="17.100000000000001" customHeight="1" x14ac:dyDescent="0.2">
      <c r="A177" s="97">
        <v>175</v>
      </c>
      <c r="B177" s="101">
        <v>5</v>
      </c>
      <c r="C177" s="10"/>
      <c r="D177" s="11" t="s">
        <v>54</v>
      </c>
      <c r="E177" s="11" t="s">
        <v>100</v>
      </c>
      <c r="F177" s="49" t="s">
        <v>101</v>
      </c>
      <c r="G177" s="45" t="s">
        <v>524</v>
      </c>
      <c r="H177" s="28" t="s">
        <v>64</v>
      </c>
      <c r="I177" s="51" t="s">
        <v>238</v>
      </c>
      <c r="J177" s="52" t="s">
        <v>277</v>
      </c>
      <c r="K177" s="28"/>
      <c r="L177" s="63" t="s">
        <v>243</v>
      </c>
      <c r="M177" s="123">
        <v>1</v>
      </c>
      <c r="O177" s="8"/>
      <c r="P177" s="124"/>
    </row>
    <row r="178" spans="1:16" s="123" customFormat="1" ht="17.100000000000001" customHeight="1" x14ac:dyDescent="0.25">
      <c r="A178" s="97">
        <v>176</v>
      </c>
      <c r="B178" s="101">
        <v>6</v>
      </c>
      <c r="C178" s="10"/>
      <c r="D178" s="11" t="s">
        <v>54</v>
      </c>
      <c r="E178" s="11" t="s">
        <v>100</v>
      </c>
      <c r="F178" s="49" t="s">
        <v>101</v>
      </c>
      <c r="G178" s="45" t="s">
        <v>524</v>
      </c>
      <c r="H178" s="28" t="s">
        <v>64</v>
      </c>
      <c r="I178" s="24" t="s">
        <v>751</v>
      </c>
      <c r="J178" s="103" t="s">
        <v>286</v>
      </c>
      <c r="K178" s="28"/>
      <c r="L178" s="63" t="s">
        <v>243</v>
      </c>
      <c r="M178" s="123">
        <v>1</v>
      </c>
      <c r="O178" s="8"/>
      <c r="P178" s="124"/>
    </row>
    <row r="179" spans="1:16" s="123" customFormat="1" ht="17.100000000000001" customHeight="1" x14ac:dyDescent="0.25">
      <c r="A179" s="97">
        <v>177</v>
      </c>
      <c r="B179" s="101">
        <v>7</v>
      </c>
      <c r="C179" s="10"/>
      <c r="D179" s="11" t="s">
        <v>54</v>
      </c>
      <c r="E179" s="11" t="s">
        <v>100</v>
      </c>
      <c r="F179" s="49" t="s">
        <v>101</v>
      </c>
      <c r="G179" s="45" t="s">
        <v>524</v>
      </c>
      <c r="H179" s="28" t="s">
        <v>64</v>
      </c>
      <c r="I179" s="24" t="s">
        <v>752</v>
      </c>
      <c r="J179" s="103" t="s">
        <v>286</v>
      </c>
      <c r="K179" s="28"/>
      <c r="L179" s="63" t="s">
        <v>243</v>
      </c>
      <c r="M179" s="123">
        <v>1</v>
      </c>
      <c r="O179" s="8"/>
      <c r="P179" s="124"/>
    </row>
    <row r="180" spans="1:16" s="123" customFormat="1" ht="17.100000000000001" customHeight="1" x14ac:dyDescent="0.25">
      <c r="A180" s="97">
        <v>178</v>
      </c>
      <c r="B180" s="101">
        <v>8</v>
      </c>
      <c r="C180" s="10"/>
      <c r="D180" s="69" t="s">
        <v>52</v>
      </c>
      <c r="E180" s="11" t="s">
        <v>100</v>
      </c>
      <c r="F180" s="49" t="s">
        <v>101</v>
      </c>
      <c r="G180" s="45" t="s">
        <v>524</v>
      </c>
      <c r="H180" s="28" t="s">
        <v>64</v>
      </c>
      <c r="I180" s="24" t="s">
        <v>753</v>
      </c>
      <c r="J180" s="103" t="s">
        <v>286</v>
      </c>
      <c r="K180" s="28"/>
      <c r="L180" s="63" t="s">
        <v>243</v>
      </c>
      <c r="M180" s="123">
        <v>1</v>
      </c>
      <c r="O180" s="8"/>
      <c r="P180" s="124"/>
    </row>
    <row r="181" spans="1:16" s="123" customFormat="1" ht="17.100000000000001" customHeight="1" x14ac:dyDescent="0.2">
      <c r="A181" s="97">
        <v>179</v>
      </c>
      <c r="B181" s="100">
        <v>1</v>
      </c>
      <c r="C181" s="85">
        <v>1</v>
      </c>
      <c r="D181" s="86" t="s">
        <v>54</v>
      </c>
      <c r="E181" s="86" t="s">
        <v>100</v>
      </c>
      <c r="F181" s="48" t="s">
        <v>101</v>
      </c>
      <c r="G181" s="43" t="s">
        <v>526</v>
      </c>
      <c r="H181" s="28" t="s">
        <v>65</v>
      </c>
      <c r="I181" s="51" t="s">
        <v>155</v>
      </c>
      <c r="J181" s="54" t="s">
        <v>277</v>
      </c>
      <c r="K181" s="28"/>
      <c r="L181" s="63" t="s">
        <v>243</v>
      </c>
      <c r="M181" s="123">
        <v>1</v>
      </c>
      <c r="O181" s="8"/>
      <c r="P181" s="124"/>
    </row>
    <row r="182" spans="1:16" s="123" customFormat="1" ht="17.100000000000001" customHeight="1" x14ac:dyDescent="0.2">
      <c r="A182" s="97">
        <v>180</v>
      </c>
      <c r="B182" s="101">
        <v>2</v>
      </c>
      <c r="C182" s="10">
        <v>2</v>
      </c>
      <c r="D182" s="11" t="s">
        <v>54</v>
      </c>
      <c r="E182" s="11" t="s">
        <v>100</v>
      </c>
      <c r="F182" s="48" t="s">
        <v>101</v>
      </c>
      <c r="G182" s="43" t="s">
        <v>526</v>
      </c>
      <c r="H182" s="28" t="s">
        <v>65</v>
      </c>
      <c r="I182" s="51" t="s">
        <v>156</v>
      </c>
      <c r="J182" s="54" t="s">
        <v>277</v>
      </c>
      <c r="K182" s="28"/>
      <c r="L182" s="63" t="s">
        <v>243</v>
      </c>
      <c r="M182" s="123">
        <v>1</v>
      </c>
      <c r="O182" s="8"/>
      <c r="P182" s="124"/>
    </row>
    <row r="183" spans="1:16" s="123" customFormat="1" ht="17.100000000000001" customHeight="1" x14ac:dyDescent="0.2">
      <c r="A183" s="97">
        <v>181</v>
      </c>
      <c r="B183" s="101">
        <v>3</v>
      </c>
      <c r="C183" s="10"/>
      <c r="D183" s="11" t="s">
        <v>54</v>
      </c>
      <c r="E183" s="11" t="s">
        <v>100</v>
      </c>
      <c r="F183" s="48" t="s">
        <v>101</v>
      </c>
      <c r="G183" s="43" t="s">
        <v>526</v>
      </c>
      <c r="H183" s="28" t="s">
        <v>65</v>
      </c>
      <c r="I183" s="51" t="s">
        <v>157</v>
      </c>
      <c r="J183" s="54"/>
      <c r="K183" s="28"/>
      <c r="L183" s="63" t="s">
        <v>243</v>
      </c>
      <c r="M183" s="123">
        <v>1</v>
      </c>
      <c r="O183" s="8"/>
      <c r="P183" s="124"/>
    </row>
    <row r="184" spans="1:16" s="123" customFormat="1" ht="17.100000000000001" customHeight="1" x14ac:dyDescent="0.2">
      <c r="A184" s="97">
        <v>182</v>
      </c>
      <c r="B184" s="101">
        <v>4</v>
      </c>
      <c r="C184" s="10"/>
      <c r="D184" s="11" t="s">
        <v>54</v>
      </c>
      <c r="E184" s="11" t="s">
        <v>100</v>
      </c>
      <c r="F184" s="48" t="s">
        <v>101</v>
      </c>
      <c r="G184" s="43" t="s">
        <v>526</v>
      </c>
      <c r="H184" s="28" t="s">
        <v>65</v>
      </c>
      <c r="I184" s="24" t="s">
        <v>755</v>
      </c>
      <c r="J184" s="54"/>
      <c r="K184" s="28"/>
      <c r="L184" s="63" t="s">
        <v>243</v>
      </c>
      <c r="M184" s="123">
        <v>1</v>
      </c>
      <c r="O184" s="8"/>
      <c r="P184" s="124"/>
    </row>
    <row r="185" spans="1:16" s="123" customFormat="1" ht="17.100000000000001" customHeight="1" x14ac:dyDescent="0.2">
      <c r="A185" s="97">
        <v>183</v>
      </c>
      <c r="B185" s="101">
        <v>5</v>
      </c>
      <c r="C185" s="10"/>
      <c r="D185" s="11" t="s">
        <v>54</v>
      </c>
      <c r="E185" s="11" t="s">
        <v>100</v>
      </c>
      <c r="F185" s="48" t="s">
        <v>101</v>
      </c>
      <c r="G185" s="43" t="s">
        <v>526</v>
      </c>
      <c r="H185" s="28" t="s">
        <v>65</v>
      </c>
      <c r="I185" s="24" t="s">
        <v>588</v>
      </c>
      <c r="J185" s="54"/>
      <c r="K185" s="28"/>
      <c r="L185" s="63" t="s">
        <v>243</v>
      </c>
      <c r="M185" s="123">
        <v>1</v>
      </c>
      <c r="O185" s="8"/>
      <c r="P185" s="124"/>
    </row>
    <row r="186" spans="1:16" s="123" customFormat="1" ht="17.100000000000001" customHeight="1" x14ac:dyDescent="0.2">
      <c r="A186" s="97">
        <v>184</v>
      </c>
      <c r="B186" s="101">
        <v>6</v>
      </c>
      <c r="C186" s="10"/>
      <c r="D186" s="121" t="s">
        <v>53</v>
      </c>
      <c r="E186" s="11" t="s">
        <v>100</v>
      </c>
      <c r="F186" s="48" t="s">
        <v>101</v>
      </c>
      <c r="G186" s="43" t="s">
        <v>526</v>
      </c>
      <c r="H186" s="28" t="s">
        <v>65</v>
      </c>
      <c r="I186" s="24" t="s">
        <v>754</v>
      </c>
      <c r="J186" s="54"/>
      <c r="K186" s="28"/>
      <c r="L186" s="63" t="s">
        <v>243</v>
      </c>
      <c r="M186" s="123">
        <v>1</v>
      </c>
      <c r="O186" s="8"/>
      <c r="P186" s="124"/>
    </row>
    <row r="187" spans="1:16" s="123" customFormat="1" ht="17.100000000000001" customHeight="1" x14ac:dyDescent="0.2">
      <c r="A187" s="97">
        <v>185</v>
      </c>
      <c r="B187" s="100">
        <v>1</v>
      </c>
      <c r="C187" s="85">
        <v>1</v>
      </c>
      <c r="D187" s="86" t="s">
        <v>54</v>
      </c>
      <c r="E187" s="86" t="s">
        <v>100</v>
      </c>
      <c r="F187" s="48" t="s">
        <v>101</v>
      </c>
      <c r="G187" s="43" t="s">
        <v>527</v>
      </c>
      <c r="H187" s="28" t="s">
        <v>65</v>
      </c>
      <c r="I187" s="51" t="s">
        <v>120</v>
      </c>
      <c r="J187" s="54" t="s">
        <v>277</v>
      </c>
      <c r="K187" s="31"/>
      <c r="L187" s="63" t="s">
        <v>243</v>
      </c>
      <c r="M187" s="123">
        <v>1</v>
      </c>
      <c r="O187" s="8"/>
      <c r="P187" s="124"/>
    </row>
    <row r="188" spans="1:16" s="123" customFormat="1" ht="17.100000000000001" customHeight="1" x14ac:dyDescent="0.2">
      <c r="A188" s="97">
        <v>186</v>
      </c>
      <c r="B188" s="101">
        <v>2</v>
      </c>
      <c r="C188" s="10">
        <v>2</v>
      </c>
      <c r="D188" s="11" t="s">
        <v>54</v>
      </c>
      <c r="E188" s="11" t="s">
        <v>100</v>
      </c>
      <c r="F188" s="48" t="s">
        <v>101</v>
      </c>
      <c r="G188" s="43" t="s">
        <v>527</v>
      </c>
      <c r="H188" s="28" t="s">
        <v>65</v>
      </c>
      <c r="I188" s="51" t="s">
        <v>251</v>
      </c>
      <c r="J188" s="54" t="s">
        <v>277</v>
      </c>
      <c r="K188" s="28"/>
      <c r="L188" s="63" t="s">
        <v>243</v>
      </c>
      <c r="M188" s="123">
        <v>1</v>
      </c>
      <c r="O188" s="8"/>
      <c r="P188" s="124"/>
    </row>
    <row r="189" spans="1:16" s="123" customFormat="1" ht="17.100000000000001" customHeight="1" x14ac:dyDescent="0.2">
      <c r="A189" s="97">
        <v>187</v>
      </c>
      <c r="B189" s="101">
        <v>3</v>
      </c>
      <c r="C189" s="10">
        <v>3</v>
      </c>
      <c r="D189" s="11" t="s">
        <v>54</v>
      </c>
      <c r="E189" s="11" t="s">
        <v>100</v>
      </c>
      <c r="F189" s="48" t="s">
        <v>101</v>
      </c>
      <c r="G189" s="43" t="s">
        <v>527</v>
      </c>
      <c r="H189" s="28" t="s">
        <v>65</v>
      </c>
      <c r="I189" s="51" t="s">
        <v>121</v>
      </c>
      <c r="J189" s="54" t="s">
        <v>277</v>
      </c>
      <c r="K189" s="28"/>
      <c r="L189" s="63" t="s">
        <v>243</v>
      </c>
      <c r="M189" s="123">
        <v>1</v>
      </c>
      <c r="O189" s="8"/>
      <c r="P189" s="124"/>
    </row>
    <row r="190" spans="1:16" s="123" customFormat="1" ht="17.100000000000001" customHeight="1" x14ac:dyDescent="0.2">
      <c r="A190" s="97">
        <v>188</v>
      </c>
      <c r="B190" s="101">
        <v>4</v>
      </c>
      <c r="C190" s="10">
        <v>4</v>
      </c>
      <c r="D190" s="11" t="s">
        <v>54</v>
      </c>
      <c r="E190" s="11" t="s">
        <v>100</v>
      </c>
      <c r="F190" s="48" t="s">
        <v>101</v>
      </c>
      <c r="G190" s="43" t="s">
        <v>527</v>
      </c>
      <c r="H190" s="28" t="s">
        <v>65</v>
      </c>
      <c r="I190" s="51" t="s">
        <v>32</v>
      </c>
      <c r="J190" s="54" t="s">
        <v>277</v>
      </c>
      <c r="K190" s="28"/>
      <c r="L190" s="63" t="s">
        <v>243</v>
      </c>
      <c r="M190" s="123">
        <v>1</v>
      </c>
      <c r="O190" s="8"/>
      <c r="P190" s="124"/>
    </row>
    <row r="191" spans="1:16" s="123" customFormat="1" ht="17.100000000000001" customHeight="1" x14ac:dyDescent="0.2">
      <c r="A191" s="97">
        <v>189</v>
      </c>
      <c r="B191" s="101">
        <v>5</v>
      </c>
      <c r="C191" s="10">
        <v>5</v>
      </c>
      <c r="D191" s="11" t="s">
        <v>54</v>
      </c>
      <c r="E191" s="11" t="s">
        <v>100</v>
      </c>
      <c r="F191" s="48" t="s">
        <v>101</v>
      </c>
      <c r="G191" s="43" t="s">
        <v>527</v>
      </c>
      <c r="H191" s="31" t="s">
        <v>65</v>
      </c>
      <c r="I191" s="24" t="s">
        <v>756</v>
      </c>
      <c r="J191" s="54" t="s">
        <v>277</v>
      </c>
      <c r="K191" s="28"/>
      <c r="L191" s="63" t="s">
        <v>243</v>
      </c>
      <c r="M191" s="123">
        <v>1</v>
      </c>
      <c r="O191" s="8"/>
      <c r="P191" s="124"/>
    </row>
    <row r="192" spans="1:16" s="123" customFormat="1" ht="17.100000000000001" customHeight="1" x14ac:dyDescent="0.2">
      <c r="A192" s="97">
        <v>190</v>
      </c>
      <c r="B192" s="101">
        <v>6</v>
      </c>
      <c r="C192" s="10">
        <v>6</v>
      </c>
      <c r="D192" s="11" t="s">
        <v>54</v>
      </c>
      <c r="E192" s="11" t="s">
        <v>100</v>
      </c>
      <c r="F192" s="48" t="s">
        <v>101</v>
      </c>
      <c r="G192" s="43" t="s">
        <v>527</v>
      </c>
      <c r="H192" s="31" t="s">
        <v>65</v>
      </c>
      <c r="I192" s="24" t="s">
        <v>757</v>
      </c>
      <c r="J192" s="54"/>
      <c r="K192" s="28"/>
      <c r="L192" s="63" t="s">
        <v>243</v>
      </c>
      <c r="M192" s="123">
        <v>1</v>
      </c>
      <c r="O192" s="8"/>
      <c r="P192" s="124"/>
    </row>
    <row r="193" spans="1:16" s="123" customFormat="1" ht="17.100000000000001" customHeight="1" x14ac:dyDescent="0.2">
      <c r="A193" s="97">
        <v>191</v>
      </c>
      <c r="B193" s="101">
        <v>7</v>
      </c>
      <c r="C193" s="10">
        <v>7</v>
      </c>
      <c r="D193" s="11" t="s">
        <v>54</v>
      </c>
      <c r="E193" s="11" t="s">
        <v>100</v>
      </c>
      <c r="F193" s="48" t="s">
        <v>101</v>
      </c>
      <c r="G193" s="43" t="s">
        <v>527</v>
      </c>
      <c r="H193" s="31" t="s">
        <v>65</v>
      </c>
      <c r="I193" s="24" t="s">
        <v>758</v>
      </c>
      <c r="J193" s="54"/>
      <c r="K193" s="28"/>
      <c r="L193" s="63" t="s">
        <v>243</v>
      </c>
      <c r="M193" s="123">
        <v>1</v>
      </c>
      <c r="O193" s="8"/>
      <c r="P193" s="124"/>
    </row>
    <row r="194" spans="1:16" s="123" customFormat="1" ht="17.100000000000001" customHeight="1" x14ac:dyDescent="0.2">
      <c r="A194" s="97">
        <v>192</v>
      </c>
      <c r="B194" s="101">
        <v>8</v>
      </c>
      <c r="C194" s="10">
        <v>8</v>
      </c>
      <c r="D194" s="11" t="s">
        <v>54</v>
      </c>
      <c r="E194" s="11" t="s">
        <v>100</v>
      </c>
      <c r="F194" s="48" t="s">
        <v>101</v>
      </c>
      <c r="G194" s="43" t="s">
        <v>527</v>
      </c>
      <c r="H194" s="31" t="s">
        <v>65</v>
      </c>
      <c r="I194" s="24" t="s">
        <v>759</v>
      </c>
      <c r="J194" s="54"/>
      <c r="K194" s="28"/>
      <c r="L194" s="63" t="s">
        <v>243</v>
      </c>
      <c r="M194" s="123">
        <v>1</v>
      </c>
      <c r="O194" s="8"/>
      <c r="P194" s="124"/>
    </row>
    <row r="195" spans="1:16" s="123" customFormat="1" ht="17.100000000000001" customHeight="1" x14ac:dyDescent="0.2">
      <c r="A195" s="97">
        <v>193</v>
      </c>
      <c r="B195" s="101">
        <v>9</v>
      </c>
      <c r="C195" s="10">
        <v>9</v>
      </c>
      <c r="D195" s="11" t="s">
        <v>54</v>
      </c>
      <c r="E195" s="11" t="s">
        <v>100</v>
      </c>
      <c r="F195" s="48" t="s">
        <v>101</v>
      </c>
      <c r="G195" s="43" t="s">
        <v>527</v>
      </c>
      <c r="H195" s="31" t="s">
        <v>65</v>
      </c>
      <c r="I195" s="24" t="s">
        <v>608</v>
      </c>
      <c r="J195" s="54"/>
      <c r="K195" s="28"/>
      <c r="L195" s="63" t="s">
        <v>243</v>
      </c>
      <c r="M195" s="123">
        <v>1</v>
      </c>
      <c r="O195" s="8"/>
      <c r="P195" s="124"/>
    </row>
    <row r="196" spans="1:16" s="123" customFormat="1" ht="17.100000000000001" customHeight="1" x14ac:dyDescent="0.2">
      <c r="A196" s="97">
        <v>194</v>
      </c>
      <c r="B196" s="101">
        <v>10</v>
      </c>
      <c r="C196" s="10">
        <v>10</v>
      </c>
      <c r="D196" s="11" t="s">
        <v>54</v>
      </c>
      <c r="E196" s="11" t="s">
        <v>100</v>
      </c>
      <c r="F196" s="48" t="s">
        <v>101</v>
      </c>
      <c r="G196" s="43" t="s">
        <v>527</v>
      </c>
      <c r="H196" s="31" t="s">
        <v>65</v>
      </c>
      <c r="I196" s="24" t="s">
        <v>1</v>
      </c>
      <c r="J196" s="54"/>
      <c r="K196" s="28"/>
      <c r="L196" s="63" t="s">
        <v>243</v>
      </c>
      <c r="M196" s="123">
        <v>1</v>
      </c>
      <c r="O196" s="8"/>
      <c r="P196" s="124"/>
    </row>
    <row r="197" spans="1:16" s="123" customFormat="1" ht="17.100000000000001" customHeight="1" x14ac:dyDescent="0.2">
      <c r="A197" s="97">
        <v>195</v>
      </c>
      <c r="B197" s="101">
        <v>11</v>
      </c>
      <c r="C197" s="10">
        <v>11</v>
      </c>
      <c r="D197" s="11" t="s">
        <v>54</v>
      </c>
      <c r="E197" s="11" t="s">
        <v>100</v>
      </c>
      <c r="F197" s="48" t="s">
        <v>101</v>
      </c>
      <c r="G197" s="43" t="s">
        <v>527</v>
      </c>
      <c r="H197" s="31" t="s">
        <v>65</v>
      </c>
      <c r="I197" s="24" t="s">
        <v>760</v>
      </c>
      <c r="J197" s="54"/>
      <c r="K197" s="28"/>
      <c r="L197" s="63" t="s">
        <v>243</v>
      </c>
      <c r="M197" s="123">
        <v>1</v>
      </c>
      <c r="O197" s="8"/>
      <c r="P197" s="124"/>
    </row>
    <row r="198" spans="1:16" s="123" customFormat="1" ht="17.100000000000001" customHeight="1" x14ac:dyDescent="0.2">
      <c r="A198" s="97">
        <v>196</v>
      </c>
      <c r="B198" s="100">
        <v>1</v>
      </c>
      <c r="C198" s="85">
        <v>1</v>
      </c>
      <c r="D198" s="86" t="s">
        <v>54</v>
      </c>
      <c r="E198" s="86" t="s">
        <v>100</v>
      </c>
      <c r="F198" s="48" t="s">
        <v>101</v>
      </c>
      <c r="G198" s="43" t="s">
        <v>528</v>
      </c>
      <c r="H198" s="28" t="s">
        <v>65</v>
      </c>
      <c r="I198" s="24" t="s">
        <v>761</v>
      </c>
      <c r="J198" s="54" t="s">
        <v>277</v>
      </c>
      <c r="K198" s="28"/>
      <c r="L198" s="63" t="s">
        <v>243</v>
      </c>
      <c r="M198" s="123">
        <v>1</v>
      </c>
      <c r="O198" s="8"/>
      <c r="P198" s="124"/>
    </row>
    <row r="199" spans="1:16" s="123" customFormat="1" ht="17.100000000000001" customHeight="1" x14ac:dyDescent="0.2">
      <c r="A199" s="97">
        <v>197</v>
      </c>
      <c r="B199" s="101">
        <v>2</v>
      </c>
      <c r="C199" s="10">
        <v>2</v>
      </c>
      <c r="D199" s="11" t="s">
        <v>54</v>
      </c>
      <c r="E199" s="11" t="s">
        <v>100</v>
      </c>
      <c r="F199" s="48" t="s">
        <v>101</v>
      </c>
      <c r="G199" s="43" t="s">
        <v>528</v>
      </c>
      <c r="H199" s="28" t="s">
        <v>65</v>
      </c>
      <c r="I199" s="24" t="s">
        <v>762</v>
      </c>
      <c r="J199" s="54" t="s">
        <v>277</v>
      </c>
      <c r="K199" s="28"/>
      <c r="L199" s="63" t="s">
        <v>243</v>
      </c>
      <c r="M199" s="123">
        <v>1</v>
      </c>
      <c r="O199" s="8"/>
      <c r="P199" s="124"/>
    </row>
    <row r="200" spans="1:16" s="123" customFormat="1" ht="17.100000000000001" customHeight="1" x14ac:dyDescent="0.2">
      <c r="A200" s="97">
        <v>198</v>
      </c>
      <c r="B200" s="101">
        <v>3</v>
      </c>
      <c r="C200" s="10">
        <v>3</v>
      </c>
      <c r="D200" s="11" t="s">
        <v>54</v>
      </c>
      <c r="E200" s="11" t="s">
        <v>100</v>
      </c>
      <c r="F200" s="48" t="s">
        <v>101</v>
      </c>
      <c r="G200" s="43" t="s">
        <v>528</v>
      </c>
      <c r="H200" s="28" t="s">
        <v>65</v>
      </c>
      <c r="I200" s="24" t="s">
        <v>763</v>
      </c>
      <c r="J200" s="54" t="s">
        <v>277</v>
      </c>
      <c r="K200" s="28"/>
      <c r="L200" s="63" t="s">
        <v>243</v>
      </c>
      <c r="M200" s="123">
        <v>1</v>
      </c>
      <c r="O200" s="8"/>
      <c r="P200" s="124"/>
    </row>
    <row r="201" spans="1:16" s="123" customFormat="1" ht="17.100000000000001" customHeight="1" x14ac:dyDescent="0.2">
      <c r="A201" s="97">
        <v>199</v>
      </c>
      <c r="B201" s="101">
        <v>4</v>
      </c>
      <c r="C201" s="10"/>
      <c r="D201" s="11" t="s">
        <v>54</v>
      </c>
      <c r="E201" s="11" t="s">
        <v>100</v>
      </c>
      <c r="F201" s="48" t="s">
        <v>101</v>
      </c>
      <c r="G201" s="43" t="s">
        <v>528</v>
      </c>
      <c r="H201" s="28" t="s">
        <v>65</v>
      </c>
      <c r="I201" s="24" t="s">
        <v>764</v>
      </c>
      <c r="J201" s="54"/>
      <c r="K201" s="28"/>
      <c r="L201" s="63" t="s">
        <v>243</v>
      </c>
      <c r="M201" s="123">
        <v>1</v>
      </c>
      <c r="O201" s="8"/>
      <c r="P201" s="124"/>
    </row>
    <row r="202" spans="1:16" s="123" customFormat="1" ht="17.100000000000001" customHeight="1" x14ac:dyDescent="0.2">
      <c r="A202" s="97">
        <v>200</v>
      </c>
      <c r="B202" s="101">
        <v>5</v>
      </c>
      <c r="C202" s="10"/>
      <c r="D202" s="11" t="s">
        <v>54</v>
      </c>
      <c r="E202" s="11" t="s">
        <v>100</v>
      </c>
      <c r="F202" s="48" t="s">
        <v>101</v>
      </c>
      <c r="G202" s="43" t="s">
        <v>528</v>
      </c>
      <c r="H202" s="28" t="s">
        <v>65</v>
      </c>
      <c r="I202" s="51" t="s">
        <v>596</v>
      </c>
      <c r="J202" s="54"/>
      <c r="K202" s="28"/>
      <c r="L202" s="63" t="s">
        <v>243</v>
      </c>
      <c r="M202" s="123">
        <v>1</v>
      </c>
      <c r="O202" s="8"/>
      <c r="P202" s="124"/>
    </row>
    <row r="203" spans="1:16" s="123" customFormat="1" ht="17.100000000000001" customHeight="1" x14ac:dyDescent="0.2">
      <c r="A203" s="97">
        <v>201</v>
      </c>
      <c r="B203" s="101">
        <v>6</v>
      </c>
      <c r="C203" s="10"/>
      <c r="D203" s="11" t="s">
        <v>54</v>
      </c>
      <c r="E203" s="11" t="s">
        <v>100</v>
      </c>
      <c r="F203" s="48" t="s">
        <v>101</v>
      </c>
      <c r="G203" s="43" t="s">
        <v>528</v>
      </c>
      <c r="H203" s="28" t="s">
        <v>65</v>
      </c>
      <c r="I203" s="51" t="s">
        <v>154</v>
      </c>
      <c r="J203" s="54"/>
      <c r="K203" s="28"/>
      <c r="L203" s="63" t="s">
        <v>243</v>
      </c>
      <c r="M203" s="123">
        <v>1</v>
      </c>
      <c r="O203" s="8"/>
      <c r="P203" s="124"/>
    </row>
    <row r="204" spans="1:16" s="123" customFormat="1" ht="17.100000000000001" customHeight="1" x14ac:dyDescent="0.25">
      <c r="A204" s="97">
        <v>202</v>
      </c>
      <c r="B204" s="101">
        <v>7</v>
      </c>
      <c r="C204" s="10"/>
      <c r="D204" s="11" t="s">
        <v>54</v>
      </c>
      <c r="E204" s="11" t="s">
        <v>100</v>
      </c>
      <c r="F204" s="43" t="s">
        <v>102</v>
      </c>
      <c r="G204" s="43" t="s">
        <v>528</v>
      </c>
      <c r="H204" s="28" t="s">
        <v>65</v>
      </c>
      <c r="I204" s="214" t="s">
        <v>826</v>
      </c>
      <c r="J204" s="383"/>
      <c r="K204" s="384"/>
      <c r="L204" s="213" t="s">
        <v>816</v>
      </c>
      <c r="O204" s="8"/>
      <c r="P204" s="124"/>
    </row>
    <row r="205" spans="1:16" s="123" customFormat="1" ht="17.100000000000001" customHeight="1" x14ac:dyDescent="0.25">
      <c r="A205" s="97">
        <v>203</v>
      </c>
      <c r="B205" s="101">
        <v>8</v>
      </c>
      <c r="C205" s="10"/>
      <c r="D205" s="69" t="s">
        <v>52</v>
      </c>
      <c r="E205" s="11" t="s">
        <v>100</v>
      </c>
      <c r="F205" s="43" t="s">
        <v>102</v>
      </c>
      <c r="G205" s="43" t="s">
        <v>528</v>
      </c>
      <c r="H205" s="28" t="s">
        <v>65</v>
      </c>
      <c r="I205" s="214" t="s">
        <v>827</v>
      </c>
      <c r="J205" s="383"/>
      <c r="K205" s="384"/>
      <c r="L205" s="213" t="s">
        <v>828</v>
      </c>
      <c r="O205" s="8"/>
      <c r="P205" s="124"/>
    </row>
    <row r="206" spans="1:16" s="123" customFormat="1" ht="17.100000000000001" customHeight="1" x14ac:dyDescent="0.2">
      <c r="A206" s="97">
        <v>204</v>
      </c>
      <c r="B206" s="100">
        <v>1</v>
      </c>
      <c r="C206" s="85">
        <v>1</v>
      </c>
      <c r="D206" s="86" t="s">
        <v>54</v>
      </c>
      <c r="E206" s="86" t="s">
        <v>100</v>
      </c>
      <c r="F206" s="48" t="s">
        <v>101</v>
      </c>
      <c r="G206" s="43" t="s">
        <v>529</v>
      </c>
      <c r="H206" s="28" t="s">
        <v>65</v>
      </c>
      <c r="I206" s="51" t="s">
        <v>221</v>
      </c>
      <c r="J206" s="54" t="s">
        <v>277</v>
      </c>
      <c r="K206" s="28"/>
      <c r="L206" s="63" t="s">
        <v>243</v>
      </c>
      <c r="M206" s="123">
        <v>1</v>
      </c>
      <c r="O206" s="8"/>
      <c r="P206" s="124"/>
    </row>
    <row r="207" spans="1:16" s="123" customFormat="1" ht="17.100000000000001" customHeight="1" x14ac:dyDescent="0.2">
      <c r="A207" s="97">
        <v>205</v>
      </c>
      <c r="B207" s="101">
        <v>2</v>
      </c>
      <c r="C207" s="10">
        <v>2</v>
      </c>
      <c r="D207" s="11" t="s">
        <v>54</v>
      </c>
      <c r="E207" s="11" t="s">
        <v>100</v>
      </c>
      <c r="F207" s="48" t="s">
        <v>101</v>
      </c>
      <c r="G207" s="43" t="s">
        <v>529</v>
      </c>
      <c r="H207" s="28" t="s">
        <v>65</v>
      </c>
      <c r="I207" s="51" t="s">
        <v>222</v>
      </c>
      <c r="J207" s="54" t="s">
        <v>277</v>
      </c>
      <c r="K207" s="28"/>
      <c r="L207" s="63" t="s">
        <v>243</v>
      </c>
      <c r="M207" s="123">
        <v>1</v>
      </c>
      <c r="O207" s="8"/>
      <c r="P207" s="124"/>
    </row>
    <row r="208" spans="1:16" s="123" customFormat="1" ht="17.100000000000001" customHeight="1" x14ac:dyDescent="0.2">
      <c r="A208" s="97">
        <v>206</v>
      </c>
      <c r="B208" s="101">
        <v>3</v>
      </c>
      <c r="C208" s="10">
        <v>3</v>
      </c>
      <c r="D208" s="11" t="s">
        <v>54</v>
      </c>
      <c r="E208" s="11" t="s">
        <v>100</v>
      </c>
      <c r="F208" s="48" t="s">
        <v>101</v>
      </c>
      <c r="G208" s="43" t="s">
        <v>529</v>
      </c>
      <c r="H208" s="28" t="s">
        <v>65</v>
      </c>
      <c r="I208" s="51" t="s">
        <v>158</v>
      </c>
      <c r="J208" s="39" t="s">
        <v>277</v>
      </c>
      <c r="K208" s="31"/>
      <c r="L208" s="63" t="s">
        <v>243</v>
      </c>
      <c r="M208" s="123">
        <v>1</v>
      </c>
      <c r="O208" s="8"/>
      <c r="P208" s="124"/>
    </row>
    <row r="209" spans="1:16" s="123" customFormat="1" ht="17.100000000000001" customHeight="1" x14ac:dyDescent="0.2">
      <c r="A209" s="97">
        <v>207</v>
      </c>
      <c r="B209" s="102">
        <v>4</v>
      </c>
      <c r="C209" s="10"/>
      <c r="D209" s="11" t="s">
        <v>54</v>
      </c>
      <c r="E209" s="11" t="s">
        <v>100</v>
      </c>
      <c r="F209" s="48" t="s">
        <v>101</v>
      </c>
      <c r="G209" s="43" t="s">
        <v>529</v>
      </c>
      <c r="H209" s="28" t="s">
        <v>65</v>
      </c>
      <c r="I209" s="51" t="s">
        <v>530</v>
      </c>
      <c r="J209" s="52" t="s">
        <v>277</v>
      </c>
      <c r="K209" s="51"/>
      <c r="L209" s="63" t="s">
        <v>243</v>
      </c>
      <c r="M209" s="123">
        <v>1</v>
      </c>
      <c r="O209" s="8"/>
      <c r="P209" s="124"/>
    </row>
    <row r="210" spans="1:16" s="123" customFormat="1" ht="17.100000000000001" customHeight="1" x14ac:dyDescent="0.2">
      <c r="A210" s="97">
        <v>208</v>
      </c>
      <c r="B210" s="101">
        <v>5</v>
      </c>
      <c r="C210" s="10">
        <v>3</v>
      </c>
      <c r="D210" s="11" t="s">
        <v>54</v>
      </c>
      <c r="E210" s="11" t="s">
        <v>100</v>
      </c>
      <c r="F210" s="48" t="s">
        <v>101</v>
      </c>
      <c r="G210" s="43" t="s">
        <v>529</v>
      </c>
      <c r="H210" s="28" t="s">
        <v>65</v>
      </c>
      <c r="I210" s="215" t="s">
        <v>812</v>
      </c>
      <c r="J210" s="372"/>
      <c r="K210" s="372"/>
      <c r="L210" s="215" t="s">
        <v>813</v>
      </c>
      <c r="M210" s="123">
        <v>1</v>
      </c>
      <c r="O210" s="8"/>
      <c r="P210" s="124"/>
    </row>
    <row r="211" spans="1:16" s="123" customFormat="1" ht="17.100000000000001" customHeight="1" x14ac:dyDescent="0.2">
      <c r="A211" s="97">
        <v>209</v>
      </c>
      <c r="B211" s="102">
        <v>6</v>
      </c>
      <c r="C211" s="10"/>
      <c r="D211" s="11" t="s">
        <v>54</v>
      </c>
      <c r="E211" s="11" t="s">
        <v>100</v>
      </c>
      <c r="F211" s="48" t="s">
        <v>101</v>
      </c>
      <c r="G211" s="43" t="s">
        <v>529</v>
      </c>
      <c r="H211" s="28" t="s">
        <v>65</v>
      </c>
      <c r="I211" s="51" t="s">
        <v>597</v>
      </c>
      <c r="J211" s="54"/>
      <c r="K211" s="28"/>
      <c r="L211" s="63" t="s">
        <v>243</v>
      </c>
      <c r="M211" s="123">
        <v>1</v>
      </c>
      <c r="O211" s="8"/>
      <c r="P211" s="124"/>
    </row>
    <row r="212" spans="1:16" s="123" customFormat="1" ht="17.100000000000001" customHeight="1" x14ac:dyDescent="0.2">
      <c r="A212" s="97">
        <v>210</v>
      </c>
      <c r="B212" s="100">
        <v>1</v>
      </c>
      <c r="C212" s="85">
        <v>1</v>
      </c>
      <c r="D212" s="86" t="s">
        <v>54</v>
      </c>
      <c r="E212" s="86" t="s">
        <v>100</v>
      </c>
      <c r="F212" s="48" t="s">
        <v>101</v>
      </c>
      <c r="G212" s="43" t="s">
        <v>130</v>
      </c>
      <c r="H212" s="28" t="s">
        <v>87</v>
      </c>
      <c r="I212" s="51" t="s">
        <v>233</v>
      </c>
      <c r="J212" s="54" t="s">
        <v>277</v>
      </c>
      <c r="K212" s="28"/>
      <c r="L212" s="63" t="s">
        <v>243</v>
      </c>
      <c r="M212" s="123">
        <v>1</v>
      </c>
      <c r="O212" s="8"/>
      <c r="P212" s="124"/>
    </row>
    <row r="213" spans="1:16" s="123" customFormat="1" ht="17.100000000000001" customHeight="1" x14ac:dyDescent="0.2">
      <c r="A213" s="97">
        <v>211</v>
      </c>
      <c r="B213" s="101">
        <v>2</v>
      </c>
      <c r="C213" s="10">
        <v>2</v>
      </c>
      <c r="D213" s="11" t="s">
        <v>54</v>
      </c>
      <c r="E213" s="11" t="s">
        <v>100</v>
      </c>
      <c r="F213" s="48" t="s">
        <v>101</v>
      </c>
      <c r="G213" s="43" t="s">
        <v>130</v>
      </c>
      <c r="H213" s="28" t="s">
        <v>87</v>
      </c>
      <c r="I213" s="51" t="s">
        <v>245</v>
      </c>
      <c r="J213" s="54" t="s">
        <v>277</v>
      </c>
      <c r="K213" s="28"/>
      <c r="L213" s="63" t="s">
        <v>243</v>
      </c>
      <c r="M213" s="123">
        <v>1</v>
      </c>
      <c r="O213" s="8"/>
      <c r="P213" s="124"/>
    </row>
    <row r="214" spans="1:16" s="123" customFormat="1" ht="17.100000000000001" customHeight="1" x14ac:dyDescent="0.2">
      <c r="A214" s="97">
        <v>212</v>
      </c>
      <c r="B214" s="102">
        <v>3</v>
      </c>
      <c r="C214" s="88"/>
      <c r="D214" s="24" t="s">
        <v>54</v>
      </c>
      <c r="E214" s="11" t="s">
        <v>100</v>
      </c>
      <c r="F214" s="48" t="s">
        <v>101</v>
      </c>
      <c r="G214" s="43" t="s">
        <v>130</v>
      </c>
      <c r="H214" s="28" t="s">
        <v>87</v>
      </c>
      <c r="I214" s="369" t="s">
        <v>765</v>
      </c>
      <c r="J214" s="54"/>
      <c r="K214" s="28"/>
      <c r="L214" s="63" t="s">
        <v>243</v>
      </c>
      <c r="M214" s="123">
        <v>1</v>
      </c>
      <c r="O214" s="8"/>
      <c r="P214" s="124"/>
    </row>
    <row r="215" spans="1:16" s="123" customFormat="1" ht="17.100000000000001" customHeight="1" x14ac:dyDescent="0.2">
      <c r="A215" s="97">
        <v>213</v>
      </c>
      <c r="B215" s="102">
        <v>4</v>
      </c>
      <c r="C215" s="88"/>
      <c r="D215" s="24" t="s">
        <v>54</v>
      </c>
      <c r="E215" s="11" t="s">
        <v>100</v>
      </c>
      <c r="F215" s="48" t="s">
        <v>101</v>
      </c>
      <c r="G215" s="43" t="s">
        <v>130</v>
      </c>
      <c r="H215" s="28" t="s">
        <v>87</v>
      </c>
      <c r="I215" s="24" t="s">
        <v>766</v>
      </c>
      <c r="J215" s="54"/>
      <c r="K215" s="28"/>
      <c r="L215" s="63" t="s">
        <v>243</v>
      </c>
      <c r="M215" s="123">
        <v>1</v>
      </c>
      <c r="O215" s="8"/>
      <c r="P215" s="124"/>
    </row>
    <row r="216" spans="1:16" s="123" customFormat="1" ht="17.100000000000001" customHeight="1" x14ac:dyDescent="0.25">
      <c r="A216" s="97">
        <v>214</v>
      </c>
      <c r="B216" s="102">
        <v>5</v>
      </c>
      <c r="C216" s="88"/>
      <c r="D216" s="24" t="s">
        <v>54</v>
      </c>
      <c r="E216" s="11" t="s">
        <v>100</v>
      </c>
      <c r="F216" s="48" t="s">
        <v>101</v>
      </c>
      <c r="G216" s="43" t="s">
        <v>130</v>
      </c>
      <c r="H216" s="28" t="s">
        <v>87</v>
      </c>
      <c r="I216" s="214" t="s">
        <v>829</v>
      </c>
      <c r="J216" s="383"/>
      <c r="K216" s="384"/>
      <c r="L216" s="213" t="s">
        <v>816</v>
      </c>
      <c r="M216" s="123">
        <v>1</v>
      </c>
      <c r="O216" s="8"/>
      <c r="P216" s="124"/>
    </row>
    <row r="217" spans="1:16" s="123" customFormat="1" ht="17.100000000000001" customHeight="1" x14ac:dyDescent="0.25">
      <c r="A217" s="97">
        <v>215</v>
      </c>
      <c r="B217" s="102">
        <v>6</v>
      </c>
      <c r="C217" s="88"/>
      <c r="D217" s="24" t="s">
        <v>54</v>
      </c>
      <c r="E217" s="11" t="s">
        <v>100</v>
      </c>
      <c r="F217" s="48" t="s">
        <v>101</v>
      </c>
      <c r="G217" s="43" t="s">
        <v>130</v>
      </c>
      <c r="H217" s="28" t="s">
        <v>87</v>
      </c>
      <c r="I217" s="214" t="s">
        <v>830</v>
      </c>
      <c r="J217" s="383"/>
      <c r="K217" s="384"/>
      <c r="L217" s="213" t="s">
        <v>831</v>
      </c>
      <c r="M217" s="123">
        <v>1</v>
      </c>
      <c r="O217" s="8"/>
      <c r="P217" s="124"/>
    </row>
    <row r="218" spans="1:16" s="123" customFormat="1" ht="17.100000000000001" customHeight="1" x14ac:dyDescent="0.2">
      <c r="A218" s="97">
        <v>216</v>
      </c>
      <c r="B218" s="100">
        <v>1</v>
      </c>
      <c r="C218" s="85">
        <v>1</v>
      </c>
      <c r="D218" s="86" t="s">
        <v>54</v>
      </c>
      <c r="E218" s="86" t="s">
        <v>100</v>
      </c>
      <c r="F218" s="58" t="s">
        <v>101</v>
      </c>
      <c r="G218" s="44" t="s">
        <v>195</v>
      </c>
      <c r="H218" s="31" t="s">
        <v>103</v>
      </c>
      <c r="I218" s="51" t="s">
        <v>160</v>
      </c>
      <c r="J218" s="54" t="s">
        <v>277</v>
      </c>
      <c r="K218" s="28"/>
      <c r="L218" s="63" t="s">
        <v>243</v>
      </c>
      <c r="M218" s="123">
        <v>1</v>
      </c>
      <c r="O218" s="8"/>
      <c r="P218" s="124"/>
    </row>
    <row r="219" spans="1:16" s="123" customFormat="1" ht="17.100000000000001" customHeight="1" x14ac:dyDescent="0.2">
      <c r="A219" s="97">
        <v>217</v>
      </c>
      <c r="B219" s="101">
        <v>2</v>
      </c>
      <c r="C219" s="14">
        <v>2</v>
      </c>
      <c r="D219" s="24" t="s">
        <v>54</v>
      </c>
      <c r="E219" s="24" t="s">
        <v>100</v>
      </c>
      <c r="F219" s="58" t="s">
        <v>101</v>
      </c>
      <c r="G219" s="44" t="s">
        <v>195</v>
      </c>
      <c r="H219" s="31" t="s">
        <v>103</v>
      </c>
      <c r="I219" s="51" t="s">
        <v>134</v>
      </c>
      <c r="J219" s="54" t="s">
        <v>277</v>
      </c>
      <c r="K219" s="28"/>
      <c r="L219" s="63" t="s">
        <v>243</v>
      </c>
      <c r="M219" s="123">
        <v>1</v>
      </c>
      <c r="O219" s="8"/>
      <c r="P219" s="124"/>
    </row>
    <row r="220" spans="1:16" s="123" customFormat="1" ht="17.100000000000001" customHeight="1" x14ac:dyDescent="0.2">
      <c r="A220" s="97">
        <v>218</v>
      </c>
      <c r="B220" s="101">
        <v>3</v>
      </c>
      <c r="C220" s="14">
        <v>3</v>
      </c>
      <c r="D220" s="24" t="s">
        <v>54</v>
      </c>
      <c r="E220" s="24" t="s">
        <v>100</v>
      </c>
      <c r="F220" s="58" t="s">
        <v>101</v>
      </c>
      <c r="G220" s="44" t="s">
        <v>195</v>
      </c>
      <c r="H220" s="31" t="s">
        <v>103</v>
      </c>
      <c r="I220" s="51" t="s">
        <v>255</v>
      </c>
      <c r="J220" s="54" t="s">
        <v>277</v>
      </c>
      <c r="K220" s="28"/>
      <c r="L220" s="63" t="s">
        <v>243</v>
      </c>
      <c r="M220" s="123">
        <v>1</v>
      </c>
      <c r="O220" s="8"/>
      <c r="P220" s="124"/>
    </row>
    <row r="221" spans="1:16" s="123" customFormat="1" ht="17.100000000000001" customHeight="1" x14ac:dyDescent="0.2">
      <c r="A221" s="97">
        <v>219</v>
      </c>
      <c r="B221" s="101">
        <v>4</v>
      </c>
      <c r="C221" s="14">
        <v>4</v>
      </c>
      <c r="D221" s="24" t="s">
        <v>54</v>
      </c>
      <c r="E221" s="24" t="s">
        <v>100</v>
      </c>
      <c r="F221" s="58" t="s">
        <v>101</v>
      </c>
      <c r="G221" s="44" t="s">
        <v>195</v>
      </c>
      <c r="H221" s="31" t="s">
        <v>103</v>
      </c>
      <c r="I221" s="24" t="s">
        <v>767</v>
      </c>
      <c r="J221" s="54"/>
      <c r="K221" s="28"/>
      <c r="L221" s="63" t="s">
        <v>243</v>
      </c>
      <c r="M221" s="123">
        <v>1</v>
      </c>
      <c r="O221" s="8"/>
      <c r="P221" s="124"/>
    </row>
    <row r="222" spans="1:16" s="123" customFormat="1" ht="17.100000000000001" customHeight="1" x14ac:dyDescent="0.2">
      <c r="A222" s="97">
        <v>220</v>
      </c>
      <c r="B222" s="101">
        <v>5</v>
      </c>
      <c r="C222" s="14">
        <v>5</v>
      </c>
      <c r="D222" s="24" t="s">
        <v>54</v>
      </c>
      <c r="E222" s="24" t="s">
        <v>100</v>
      </c>
      <c r="F222" s="43" t="s">
        <v>102</v>
      </c>
      <c r="G222" s="44" t="s">
        <v>195</v>
      </c>
      <c r="H222" s="31" t="s">
        <v>103</v>
      </c>
      <c r="I222" s="215" t="s">
        <v>811</v>
      </c>
      <c r="J222" s="372"/>
      <c r="K222" s="372"/>
      <c r="L222" s="215" t="s">
        <v>804</v>
      </c>
      <c r="O222" s="8"/>
      <c r="P222" s="124"/>
    </row>
    <row r="223" spans="1:16" s="123" customFormat="1" ht="17.100000000000001" customHeight="1" x14ac:dyDescent="0.2">
      <c r="A223" s="97">
        <v>221</v>
      </c>
      <c r="B223" s="100">
        <v>1</v>
      </c>
      <c r="C223" s="85">
        <v>1</v>
      </c>
      <c r="D223" s="86" t="s">
        <v>54</v>
      </c>
      <c r="E223" s="86" t="s">
        <v>100</v>
      </c>
      <c r="F223" s="48" t="s">
        <v>101</v>
      </c>
      <c r="G223" s="43" t="s">
        <v>268</v>
      </c>
      <c r="H223" s="28" t="s">
        <v>67</v>
      </c>
      <c r="I223" s="24" t="s">
        <v>768</v>
      </c>
      <c r="J223" s="54" t="s">
        <v>277</v>
      </c>
      <c r="K223" s="28"/>
      <c r="L223" s="63" t="s">
        <v>243</v>
      </c>
      <c r="M223" s="123">
        <v>1</v>
      </c>
      <c r="O223" s="8"/>
      <c r="P223" s="124"/>
    </row>
    <row r="224" spans="1:16" s="123" customFormat="1" ht="17.100000000000001" customHeight="1" x14ac:dyDescent="0.2">
      <c r="A224" s="97">
        <v>222</v>
      </c>
      <c r="B224" s="101">
        <v>2</v>
      </c>
      <c r="C224" s="14">
        <v>2</v>
      </c>
      <c r="D224" s="11" t="s">
        <v>54</v>
      </c>
      <c r="E224" s="11" t="s">
        <v>100</v>
      </c>
      <c r="F224" s="48" t="s">
        <v>101</v>
      </c>
      <c r="G224" s="43" t="s">
        <v>268</v>
      </c>
      <c r="H224" s="28" t="s">
        <v>67</v>
      </c>
      <c r="I224" s="51" t="s">
        <v>161</v>
      </c>
      <c r="J224" s="54" t="s">
        <v>277</v>
      </c>
      <c r="K224" s="28"/>
      <c r="L224" s="63" t="s">
        <v>243</v>
      </c>
      <c r="M224" s="123">
        <v>1</v>
      </c>
      <c r="O224" s="8"/>
      <c r="P224" s="124"/>
    </row>
    <row r="225" spans="1:16" s="123" customFormat="1" ht="17.100000000000001" customHeight="1" x14ac:dyDescent="0.25">
      <c r="A225" s="97">
        <v>223</v>
      </c>
      <c r="B225" s="101">
        <v>3</v>
      </c>
      <c r="C225" s="14">
        <v>2</v>
      </c>
      <c r="D225" s="121" t="s">
        <v>53</v>
      </c>
      <c r="E225" s="11" t="s">
        <v>100</v>
      </c>
      <c r="F225" s="48" t="s">
        <v>101</v>
      </c>
      <c r="G225" s="43" t="s">
        <v>268</v>
      </c>
      <c r="H225" s="28" t="s">
        <v>67</v>
      </c>
      <c r="I225" s="216"/>
      <c r="J225" s="103"/>
      <c r="K225" s="51"/>
      <c r="L225" s="215"/>
      <c r="M225" s="123">
        <v>1</v>
      </c>
      <c r="O225" s="8"/>
      <c r="P225" s="124"/>
    </row>
    <row r="226" spans="1:16" s="123" customFormat="1" ht="17.100000000000001" customHeight="1" x14ac:dyDescent="0.25">
      <c r="A226" s="97">
        <v>224</v>
      </c>
      <c r="B226" s="101">
        <v>4</v>
      </c>
      <c r="C226" s="14"/>
      <c r="D226" s="11" t="s">
        <v>54</v>
      </c>
      <c r="E226" s="11" t="s">
        <v>100</v>
      </c>
      <c r="F226" s="43" t="s">
        <v>102</v>
      </c>
      <c r="G226" s="43" t="s">
        <v>268</v>
      </c>
      <c r="H226" s="28" t="s">
        <v>67</v>
      </c>
      <c r="I226" s="216"/>
      <c r="J226" s="103"/>
      <c r="K226" s="51"/>
      <c r="L226" s="215"/>
      <c r="O226" s="8"/>
      <c r="P226" s="124"/>
    </row>
    <row r="227" spans="1:16" s="123" customFormat="1" ht="17.100000000000001" customHeight="1" x14ac:dyDescent="0.2">
      <c r="A227" s="97">
        <v>225</v>
      </c>
      <c r="B227" s="100">
        <v>1</v>
      </c>
      <c r="C227" s="85"/>
      <c r="D227" s="86" t="s">
        <v>54</v>
      </c>
      <c r="E227" s="86" t="s">
        <v>100</v>
      </c>
      <c r="F227" s="48" t="s">
        <v>101</v>
      </c>
      <c r="G227" s="43" t="s">
        <v>269</v>
      </c>
      <c r="H227" s="28" t="s">
        <v>67</v>
      </c>
      <c r="I227" s="51" t="s">
        <v>219</v>
      </c>
      <c r="J227" s="54" t="s">
        <v>277</v>
      </c>
      <c r="K227" s="28"/>
      <c r="L227" s="63" t="s">
        <v>243</v>
      </c>
      <c r="M227" s="123">
        <v>1</v>
      </c>
      <c r="O227" s="8"/>
      <c r="P227" s="124"/>
    </row>
    <row r="228" spans="1:16" s="123" customFormat="1" ht="17.100000000000001" customHeight="1" x14ac:dyDescent="0.25">
      <c r="A228" s="97">
        <v>226</v>
      </c>
      <c r="B228" s="101">
        <v>2</v>
      </c>
      <c r="C228" s="14"/>
      <c r="D228" s="11" t="s">
        <v>54</v>
      </c>
      <c r="E228" s="11" t="s">
        <v>100</v>
      </c>
      <c r="F228" s="48" t="s">
        <v>101</v>
      </c>
      <c r="G228" s="43" t="s">
        <v>269</v>
      </c>
      <c r="H228" s="28" t="s">
        <v>67</v>
      </c>
      <c r="I228" s="216"/>
      <c r="J228" s="103"/>
      <c r="K228" s="51"/>
      <c r="L228" s="215"/>
      <c r="M228" s="123">
        <v>1</v>
      </c>
      <c r="O228" s="8"/>
      <c r="P228" s="124"/>
    </row>
    <row r="229" spans="1:16" s="123" customFormat="1" ht="17.100000000000001" customHeight="1" x14ac:dyDescent="0.25">
      <c r="A229" s="97">
        <v>227</v>
      </c>
      <c r="B229" s="101">
        <v>3</v>
      </c>
      <c r="C229" s="14"/>
      <c r="D229" s="11" t="s">
        <v>54</v>
      </c>
      <c r="E229" s="11" t="s">
        <v>100</v>
      </c>
      <c r="F229" s="48" t="s">
        <v>101</v>
      </c>
      <c r="G229" s="43" t="s">
        <v>269</v>
      </c>
      <c r="H229" s="28" t="s">
        <v>67</v>
      </c>
      <c r="I229" s="216"/>
      <c r="J229" s="103"/>
      <c r="K229" s="51"/>
      <c r="L229" s="215"/>
      <c r="M229" s="123">
        <v>1</v>
      </c>
      <c r="O229" s="8"/>
      <c r="P229" s="124"/>
    </row>
    <row r="230" spans="1:16" s="123" customFormat="1" ht="17.100000000000001" customHeight="1" x14ac:dyDescent="0.25">
      <c r="A230" s="97">
        <v>228</v>
      </c>
      <c r="B230" s="101">
        <v>4</v>
      </c>
      <c r="C230" s="14"/>
      <c r="D230" s="11" t="s">
        <v>54</v>
      </c>
      <c r="E230" s="11" t="s">
        <v>100</v>
      </c>
      <c r="F230" s="48" t="s">
        <v>101</v>
      </c>
      <c r="G230" s="43" t="s">
        <v>269</v>
      </c>
      <c r="H230" s="28" t="s">
        <v>67</v>
      </c>
      <c r="I230" s="216"/>
      <c r="J230" s="103"/>
      <c r="K230" s="51"/>
      <c r="L230" s="215"/>
      <c r="M230" s="123">
        <v>1</v>
      </c>
      <c r="O230" s="8"/>
      <c r="P230" s="124"/>
    </row>
    <row r="231" spans="1:16" s="123" customFormat="1" ht="17.100000000000001" customHeight="1" x14ac:dyDescent="0.25">
      <c r="A231" s="97">
        <v>229</v>
      </c>
      <c r="B231" s="101">
        <v>5</v>
      </c>
      <c r="C231" s="14"/>
      <c r="D231" s="11" t="s">
        <v>54</v>
      </c>
      <c r="E231" s="11" t="s">
        <v>100</v>
      </c>
      <c r="F231" s="43" t="s">
        <v>102</v>
      </c>
      <c r="G231" s="43" t="s">
        <v>269</v>
      </c>
      <c r="H231" s="28" t="s">
        <v>67</v>
      </c>
      <c r="I231" s="216"/>
      <c r="J231" s="103"/>
      <c r="K231" s="51"/>
      <c r="L231" s="215"/>
      <c r="O231" s="8"/>
      <c r="P231" s="124"/>
    </row>
    <row r="232" spans="1:16" s="123" customFormat="1" ht="17.100000000000001" customHeight="1" x14ac:dyDescent="0.2">
      <c r="A232" s="97">
        <v>230</v>
      </c>
      <c r="B232" s="100">
        <v>1</v>
      </c>
      <c r="C232" s="85">
        <v>1</v>
      </c>
      <c r="D232" s="86" t="s">
        <v>54</v>
      </c>
      <c r="E232" s="86" t="s">
        <v>100</v>
      </c>
      <c r="F232" s="48" t="s">
        <v>101</v>
      </c>
      <c r="G232" s="43" t="s">
        <v>106</v>
      </c>
      <c r="H232" s="28" t="s">
        <v>88</v>
      </c>
      <c r="I232" s="51" t="s">
        <v>237</v>
      </c>
      <c r="J232" s="54" t="s">
        <v>277</v>
      </c>
      <c r="K232" s="28"/>
      <c r="L232" s="63" t="s">
        <v>243</v>
      </c>
      <c r="M232" s="123">
        <v>1</v>
      </c>
      <c r="O232" s="8"/>
      <c r="P232" s="124"/>
    </row>
    <row r="233" spans="1:16" s="123" customFormat="1" ht="17.100000000000001" customHeight="1" x14ac:dyDescent="0.25">
      <c r="A233" s="97">
        <v>231</v>
      </c>
      <c r="B233" s="102">
        <v>2</v>
      </c>
      <c r="C233" s="10">
        <v>2</v>
      </c>
      <c r="D233" s="24" t="s">
        <v>54</v>
      </c>
      <c r="E233" s="11" t="s">
        <v>100</v>
      </c>
      <c r="F233" s="48" t="s">
        <v>101</v>
      </c>
      <c r="G233" s="43" t="s">
        <v>106</v>
      </c>
      <c r="H233" s="28" t="s">
        <v>88</v>
      </c>
      <c r="I233" s="216"/>
      <c r="J233" s="103"/>
      <c r="K233" s="51"/>
      <c r="L233" s="215"/>
      <c r="M233" s="123">
        <v>1</v>
      </c>
      <c r="O233" s="8"/>
      <c r="P233" s="124"/>
    </row>
    <row r="234" spans="1:16" s="123" customFormat="1" ht="17.100000000000001" customHeight="1" x14ac:dyDescent="0.25">
      <c r="A234" s="97">
        <v>232</v>
      </c>
      <c r="B234" s="102">
        <v>5</v>
      </c>
      <c r="C234" s="10"/>
      <c r="D234" s="69" t="s">
        <v>52</v>
      </c>
      <c r="E234" s="11" t="s">
        <v>100</v>
      </c>
      <c r="F234" s="48" t="s">
        <v>101</v>
      </c>
      <c r="G234" s="43" t="s">
        <v>106</v>
      </c>
      <c r="H234" s="28" t="s">
        <v>88</v>
      </c>
      <c r="I234" s="216"/>
      <c r="J234" s="103"/>
      <c r="K234" s="51"/>
      <c r="L234" s="215"/>
      <c r="M234" s="123">
        <v>1</v>
      </c>
      <c r="O234" s="8"/>
      <c r="P234" s="124"/>
    </row>
    <row r="235" spans="1:16" s="123" customFormat="1" ht="17.100000000000001" customHeight="1" x14ac:dyDescent="0.2">
      <c r="A235" s="97">
        <v>233</v>
      </c>
      <c r="B235" s="100">
        <v>1</v>
      </c>
      <c r="C235" s="85">
        <v>1</v>
      </c>
      <c r="D235" s="86" t="s">
        <v>54</v>
      </c>
      <c r="E235" s="86" t="s">
        <v>100</v>
      </c>
      <c r="F235" s="48" t="s">
        <v>101</v>
      </c>
      <c r="G235" s="43" t="s">
        <v>207</v>
      </c>
      <c r="H235" s="28" t="s">
        <v>206</v>
      </c>
      <c r="I235" s="51" t="s">
        <v>266</v>
      </c>
      <c r="J235" s="54" t="s">
        <v>277</v>
      </c>
      <c r="K235" s="28"/>
      <c r="L235" s="63" t="s">
        <v>243</v>
      </c>
      <c r="M235" s="123">
        <v>1</v>
      </c>
      <c r="O235" s="8"/>
      <c r="P235" s="124"/>
    </row>
    <row r="236" spans="1:16" s="123" customFormat="1" ht="17.100000000000001" customHeight="1" x14ac:dyDescent="0.2">
      <c r="A236" s="97">
        <v>234</v>
      </c>
      <c r="B236" s="101">
        <v>2</v>
      </c>
      <c r="C236" s="23"/>
      <c r="D236" s="11" t="s">
        <v>54</v>
      </c>
      <c r="E236" s="11" t="s">
        <v>100</v>
      </c>
      <c r="F236" s="48" t="s">
        <v>101</v>
      </c>
      <c r="G236" s="43" t="s">
        <v>207</v>
      </c>
      <c r="H236" s="28" t="s">
        <v>206</v>
      </c>
      <c r="I236" s="51" t="s">
        <v>598</v>
      </c>
      <c r="J236" s="54" t="s">
        <v>277</v>
      </c>
      <c r="K236" s="28"/>
      <c r="L236" s="63" t="s">
        <v>243</v>
      </c>
      <c r="M236" s="123">
        <v>1</v>
      </c>
      <c r="O236" s="8"/>
      <c r="P236" s="124"/>
    </row>
    <row r="237" spans="1:16" s="123" customFormat="1" ht="17.100000000000001" customHeight="1" x14ac:dyDescent="0.2">
      <c r="A237" s="97">
        <v>235</v>
      </c>
      <c r="B237" s="101">
        <v>3</v>
      </c>
      <c r="C237" s="23"/>
      <c r="D237" s="11" t="s">
        <v>54</v>
      </c>
      <c r="E237" s="11" t="s">
        <v>100</v>
      </c>
      <c r="F237" s="48" t="s">
        <v>101</v>
      </c>
      <c r="G237" s="43" t="s">
        <v>207</v>
      </c>
      <c r="H237" s="28" t="s">
        <v>206</v>
      </c>
      <c r="I237" s="51" t="s">
        <v>531</v>
      </c>
      <c r="J237" s="54" t="s">
        <v>277</v>
      </c>
      <c r="K237" s="51"/>
      <c r="L237" s="63" t="s">
        <v>243</v>
      </c>
      <c r="M237" s="123">
        <v>1</v>
      </c>
      <c r="O237" s="8"/>
      <c r="P237" s="124"/>
    </row>
    <row r="238" spans="1:16" s="123" customFormat="1" ht="17.100000000000001" customHeight="1" x14ac:dyDescent="0.2">
      <c r="A238" s="97">
        <v>236</v>
      </c>
      <c r="B238" s="101">
        <v>4</v>
      </c>
      <c r="C238" s="23"/>
      <c r="D238" s="11" t="s">
        <v>54</v>
      </c>
      <c r="E238" s="11" t="s">
        <v>100</v>
      </c>
      <c r="F238" s="48" t="s">
        <v>101</v>
      </c>
      <c r="G238" s="43" t="s">
        <v>207</v>
      </c>
      <c r="H238" s="28" t="s">
        <v>206</v>
      </c>
      <c r="I238" s="51" t="s">
        <v>599</v>
      </c>
      <c r="J238" s="54"/>
      <c r="K238" s="51"/>
      <c r="L238" s="63" t="s">
        <v>243</v>
      </c>
      <c r="M238" s="123">
        <v>1</v>
      </c>
      <c r="O238" s="8"/>
      <c r="P238" s="124"/>
    </row>
    <row r="239" spans="1:16" s="123" customFormat="1" ht="17.100000000000001" customHeight="1" x14ac:dyDescent="0.2">
      <c r="A239" s="97">
        <v>237</v>
      </c>
      <c r="B239" s="101">
        <v>5</v>
      </c>
      <c r="C239" s="23"/>
      <c r="D239" s="24" t="s">
        <v>54</v>
      </c>
      <c r="E239" s="11" t="s">
        <v>100</v>
      </c>
      <c r="F239" s="48" t="s">
        <v>101</v>
      </c>
      <c r="G239" s="43" t="s">
        <v>207</v>
      </c>
      <c r="H239" s="28" t="s">
        <v>206</v>
      </c>
      <c r="I239" s="51" t="s">
        <v>600</v>
      </c>
      <c r="J239" s="54"/>
      <c r="K239" s="28"/>
      <c r="L239" s="63" t="s">
        <v>243</v>
      </c>
      <c r="M239" s="123">
        <v>1</v>
      </c>
      <c r="O239" s="8"/>
      <c r="P239" s="124"/>
    </row>
    <row r="240" spans="1:16" s="123" customFormat="1" ht="17.100000000000001" customHeight="1" x14ac:dyDescent="0.2">
      <c r="A240" s="97">
        <v>238</v>
      </c>
      <c r="B240" s="101">
        <v>6</v>
      </c>
      <c r="C240" s="23"/>
      <c r="D240" s="24" t="s">
        <v>54</v>
      </c>
      <c r="E240" s="11" t="s">
        <v>100</v>
      </c>
      <c r="F240" s="48" t="s">
        <v>101</v>
      </c>
      <c r="G240" s="43" t="s">
        <v>207</v>
      </c>
      <c r="H240" s="28" t="s">
        <v>206</v>
      </c>
      <c r="I240" s="24" t="s">
        <v>769</v>
      </c>
      <c r="J240" s="54"/>
      <c r="K240" s="28"/>
      <c r="L240" s="63" t="s">
        <v>243</v>
      </c>
      <c r="M240" s="123">
        <v>1</v>
      </c>
      <c r="O240" s="8"/>
      <c r="P240" s="124"/>
    </row>
    <row r="241" spans="1:16" s="123" customFormat="1" ht="17.100000000000001" customHeight="1" x14ac:dyDescent="0.2">
      <c r="A241" s="97">
        <v>239</v>
      </c>
      <c r="B241" s="101">
        <v>7</v>
      </c>
      <c r="C241" s="23"/>
      <c r="D241" s="24" t="s">
        <v>54</v>
      </c>
      <c r="E241" s="11" t="s">
        <v>100</v>
      </c>
      <c r="F241" s="48" t="s">
        <v>101</v>
      </c>
      <c r="G241" s="43" t="s">
        <v>207</v>
      </c>
      <c r="H241" s="28" t="s">
        <v>206</v>
      </c>
      <c r="I241" s="24" t="s">
        <v>770</v>
      </c>
      <c r="J241" s="54"/>
      <c r="K241" s="28"/>
      <c r="L241" s="63" t="s">
        <v>243</v>
      </c>
      <c r="M241" s="123">
        <v>1</v>
      </c>
      <c r="O241" s="8"/>
      <c r="P241" s="124"/>
    </row>
    <row r="242" spans="1:16" s="123" customFormat="1" ht="17.100000000000001" customHeight="1" x14ac:dyDescent="0.2">
      <c r="A242" s="97">
        <v>240</v>
      </c>
      <c r="B242" s="101">
        <v>8</v>
      </c>
      <c r="C242" s="23"/>
      <c r="D242" s="69" t="s">
        <v>52</v>
      </c>
      <c r="E242" s="11" t="s">
        <v>100</v>
      </c>
      <c r="F242" s="48" t="s">
        <v>101</v>
      </c>
      <c r="G242" s="43" t="s">
        <v>207</v>
      </c>
      <c r="H242" s="28" t="s">
        <v>206</v>
      </c>
      <c r="I242" s="24" t="s">
        <v>292</v>
      </c>
      <c r="J242" s="54"/>
      <c r="K242" s="28"/>
      <c r="L242" s="63" t="s">
        <v>243</v>
      </c>
      <c r="M242" s="123">
        <v>1</v>
      </c>
      <c r="O242" s="8"/>
      <c r="P242" s="124"/>
    </row>
    <row r="243" spans="1:16" s="123" customFormat="1" ht="17.100000000000001" customHeight="1" x14ac:dyDescent="0.2">
      <c r="A243" s="97">
        <v>241</v>
      </c>
      <c r="B243" s="100">
        <v>1</v>
      </c>
      <c r="C243" s="85">
        <v>1</v>
      </c>
      <c r="D243" s="86" t="s">
        <v>54</v>
      </c>
      <c r="E243" s="86" t="s">
        <v>100</v>
      </c>
      <c r="F243" s="48" t="s">
        <v>101</v>
      </c>
      <c r="G243" s="43" t="s">
        <v>131</v>
      </c>
      <c r="H243" s="28" t="s">
        <v>90</v>
      </c>
      <c r="I243" s="51" t="s">
        <v>163</v>
      </c>
      <c r="J243" s="54" t="s">
        <v>277</v>
      </c>
      <c r="K243" s="28"/>
      <c r="L243" s="63" t="s">
        <v>243</v>
      </c>
      <c r="M243" s="123">
        <v>1</v>
      </c>
      <c r="O243" s="8"/>
      <c r="P243" s="124"/>
    </row>
    <row r="244" spans="1:16" s="123" customFormat="1" ht="17.100000000000001" customHeight="1" x14ac:dyDescent="0.2">
      <c r="A244" s="97">
        <v>242</v>
      </c>
      <c r="B244" s="102">
        <v>2</v>
      </c>
      <c r="C244" s="68"/>
      <c r="D244" s="24" t="s">
        <v>54</v>
      </c>
      <c r="E244" s="11" t="s">
        <v>100</v>
      </c>
      <c r="F244" s="48" t="s">
        <v>101</v>
      </c>
      <c r="G244" s="43" t="s">
        <v>131</v>
      </c>
      <c r="H244" s="28" t="s">
        <v>90</v>
      </c>
      <c r="I244" s="24" t="s">
        <v>771</v>
      </c>
      <c r="J244" s="54"/>
      <c r="K244" s="28"/>
      <c r="L244" s="63" t="s">
        <v>243</v>
      </c>
      <c r="M244" s="123">
        <v>1</v>
      </c>
      <c r="O244" s="8"/>
      <c r="P244" s="124"/>
    </row>
    <row r="245" spans="1:16" s="123" customFormat="1" ht="17.100000000000001" customHeight="1" x14ac:dyDescent="0.25">
      <c r="A245" s="97">
        <v>243</v>
      </c>
      <c r="B245" s="102">
        <v>3</v>
      </c>
      <c r="C245" s="68"/>
      <c r="D245" s="24" t="s">
        <v>54</v>
      </c>
      <c r="E245" s="11" t="s">
        <v>100</v>
      </c>
      <c r="F245" s="48" t="s">
        <v>101</v>
      </c>
      <c r="G245" s="43" t="s">
        <v>131</v>
      </c>
      <c r="H245" s="28" t="s">
        <v>90</v>
      </c>
      <c r="I245" s="216"/>
      <c r="J245" s="103"/>
      <c r="K245" s="51"/>
      <c r="L245" s="215"/>
      <c r="M245" s="123">
        <v>1</v>
      </c>
      <c r="O245" s="8"/>
      <c r="P245" s="124"/>
    </row>
    <row r="246" spans="1:16" s="123" customFormat="1" ht="17.100000000000001" customHeight="1" x14ac:dyDescent="0.2">
      <c r="A246" s="97">
        <v>244</v>
      </c>
      <c r="B246" s="100">
        <v>1</v>
      </c>
      <c r="C246" s="85">
        <v>1</v>
      </c>
      <c r="D246" s="86" t="s">
        <v>54</v>
      </c>
      <c r="E246" s="86" t="s">
        <v>100</v>
      </c>
      <c r="F246" s="48" t="s">
        <v>101</v>
      </c>
      <c r="G246" s="43" t="s">
        <v>533</v>
      </c>
      <c r="H246" s="28" t="s">
        <v>68</v>
      </c>
      <c r="I246" s="51" t="s">
        <v>166</v>
      </c>
      <c r="J246" s="54" t="s">
        <v>277</v>
      </c>
      <c r="K246" s="28"/>
      <c r="L246" s="63" t="s">
        <v>243</v>
      </c>
      <c r="M246" s="123">
        <v>1</v>
      </c>
      <c r="O246" s="8"/>
      <c r="P246" s="124"/>
    </row>
    <row r="247" spans="1:16" s="123" customFormat="1" ht="17.100000000000001" customHeight="1" x14ac:dyDescent="0.2">
      <c r="A247" s="97">
        <v>245</v>
      </c>
      <c r="B247" s="101">
        <v>2</v>
      </c>
      <c r="C247" s="10">
        <v>2</v>
      </c>
      <c r="D247" s="11" t="s">
        <v>54</v>
      </c>
      <c r="E247" s="11" t="s">
        <v>100</v>
      </c>
      <c r="F247" s="48" t="s">
        <v>101</v>
      </c>
      <c r="G247" s="43" t="s">
        <v>533</v>
      </c>
      <c r="H247" s="28" t="s">
        <v>68</v>
      </c>
      <c r="I247" s="51" t="s">
        <v>167</v>
      </c>
      <c r="J247" s="54" t="s">
        <v>277</v>
      </c>
      <c r="K247" s="28"/>
      <c r="L247" s="63" t="s">
        <v>243</v>
      </c>
      <c r="M247" s="123">
        <v>1</v>
      </c>
      <c r="O247" s="8"/>
      <c r="P247" s="124"/>
    </row>
    <row r="248" spans="1:16" s="123" customFormat="1" ht="17.100000000000001" customHeight="1" x14ac:dyDescent="0.2">
      <c r="A248" s="97">
        <v>246</v>
      </c>
      <c r="B248" s="101">
        <v>3</v>
      </c>
      <c r="C248" s="10">
        <v>3</v>
      </c>
      <c r="D248" s="11" t="s">
        <v>54</v>
      </c>
      <c r="E248" s="11" t="s">
        <v>100</v>
      </c>
      <c r="F248" s="48" t="s">
        <v>101</v>
      </c>
      <c r="G248" s="43" t="s">
        <v>533</v>
      </c>
      <c r="H248" s="28" t="s">
        <v>68</v>
      </c>
      <c r="I248" s="51" t="s">
        <v>230</v>
      </c>
      <c r="J248" s="54" t="s">
        <v>277</v>
      </c>
      <c r="K248" s="28"/>
      <c r="L248" s="63" t="s">
        <v>243</v>
      </c>
      <c r="M248" s="123">
        <v>1</v>
      </c>
      <c r="O248" s="8"/>
      <c r="P248" s="124"/>
    </row>
    <row r="249" spans="1:16" s="123" customFormat="1" ht="17.100000000000001" customHeight="1" x14ac:dyDescent="0.2">
      <c r="A249" s="97">
        <v>247</v>
      </c>
      <c r="B249" s="100">
        <v>1</v>
      </c>
      <c r="C249" s="85">
        <v>1</v>
      </c>
      <c r="D249" s="86" t="s">
        <v>54</v>
      </c>
      <c r="E249" s="86" t="s">
        <v>100</v>
      </c>
      <c r="F249" s="48" t="s">
        <v>101</v>
      </c>
      <c r="G249" s="43" t="s">
        <v>534</v>
      </c>
      <c r="H249" s="28" t="s">
        <v>68</v>
      </c>
      <c r="I249" s="51" t="s">
        <v>162</v>
      </c>
      <c r="J249" s="54" t="s">
        <v>277</v>
      </c>
      <c r="K249" s="28"/>
      <c r="L249" s="63" t="s">
        <v>243</v>
      </c>
      <c r="M249" s="123">
        <v>1</v>
      </c>
      <c r="O249" s="8"/>
      <c r="P249" s="124"/>
    </row>
    <row r="250" spans="1:16" s="123" customFormat="1" ht="17.100000000000001" customHeight="1" x14ac:dyDescent="0.2">
      <c r="A250" s="97">
        <v>248</v>
      </c>
      <c r="B250" s="101">
        <v>2</v>
      </c>
      <c r="C250" s="23">
        <v>1</v>
      </c>
      <c r="D250" s="11" t="s">
        <v>54</v>
      </c>
      <c r="E250" s="11" t="s">
        <v>100</v>
      </c>
      <c r="F250" s="48" t="s">
        <v>101</v>
      </c>
      <c r="G250" s="43" t="s">
        <v>534</v>
      </c>
      <c r="H250" s="28" t="s">
        <v>68</v>
      </c>
      <c r="I250" s="51" t="s">
        <v>211</v>
      </c>
      <c r="J250" s="54" t="s">
        <v>277</v>
      </c>
      <c r="K250" s="28"/>
      <c r="L250" s="63" t="s">
        <v>243</v>
      </c>
      <c r="M250" s="123">
        <v>1</v>
      </c>
      <c r="O250" s="8"/>
      <c r="P250" s="124"/>
    </row>
    <row r="251" spans="1:16" s="123" customFormat="1" ht="17.100000000000001" customHeight="1" x14ac:dyDescent="0.2">
      <c r="A251" s="97">
        <v>249</v>
      </c>
      <c r="B251" s="101">
        <v>3</v>
      </c>
      <c r="C251" s="23">
        <v>1</v>
      </c>
      <c r="D251" s="11" t="s">
        <v>54</v>
      </c>
      <c r="E251" s="11" t="s">
        <v>100</v>
      </c>
      <c r="F251" s="48" t="s">
        <v>101</v>
      </c>
      <c r="G251" s="43" t="s">
        <v>534</v>
      </c>
      <c r="H251" s="28" t="s">
        <v>68</v>
      </c>
      <c r="I251" s="51" t="s">
        <v>168</v>
      </c>
      <c r="J251" s="54" t="s">
        <v>277</v>
      </c>
      <c r="K251" s="28"/>
      <c r="L251" s="63" t="s">
        <v>243</v>
      </c>
      <c r="M251" s="123">
        <v>1</v>
      </c>
      <c r="O251" s="8"/>
      <c r="P251" s="124"/>
    </row>
    <row r="252" spans="1:16" s="123" customFormat="1" ht="17.100000000000001" customHeight="1" x14ac:dyDescent="0.2">
      <c r="A252" s="97">
        <v>250</v>
      </c>
      <c r="B252" s="101">
        <v>4</v>
      </c>
      <c r="C252" s="10">
        <v>2</v>
      </c>
      <c r="D252" s="11" t="s">
        <v>54</v>
      </c>
      <c r="E252" s="11" t="s">
        <v>100</v>
      </c>
      <c r="F252" s="48" t="s">
        <v>101</v>
      </c>
      <c r="G252" s="43" t="s">
        <v>534</v>
      </c>
      <c r="H252" s="28" t="s">
        <v>68</v>
      </c>
      <c r="I252" s="51" t="s">
        <v>169</v>
      </c>
      <c r="J252" s="54" t="s">
        <v>277</v>
      </c>
      <c r="K252" s="28"/>
      <c r="L252" s="63" t="s">
        <v>243</v>
      </c>
      <c r="M252" s="123">
        <v>1</v>
      </c>
      <c r="O252" s="8"/>
      <c r="P252" s="124"/>
    </row>
    <row r="253" spans="1:16" s="123" customFormat="1" ht="17.100000000000001" customHeight="1" x14ac:dyDescent="0.2">
      <c r="A253" s="97">
        <v>251</v>
      </c>
      <c r="B253" s="101">
        <v>5</v>
      </c>
      <c r="C253" s="10">
        <v>3</v>
      </c>
      <c r="D253" s="11" t="s">
        <v>54</v>
      </c>
      <c r="E253" s="11" t="s">
        <v>100</v>
      </c>
      <c r="F253" s="48" t="s">
        <v>101</v>
      </c>
      <c r="G253" s="43" t="s">
        <v>534</v>
      </c>
      <c r="H253" s="28" t="s">
        <v>68</v>
      </c>
      <c r="I253" s="51" t="s">
        <v>170</v>
      </c>
      <c r="J253" s="54" t="s">
        <v>277</v>
      </c>
      <c r="K253" s="28"/>
      <c r="L253" s="63" t="s">
        <v>243</v>
      </c>
      <c r="M253" s="123">
        <v>1</v>
      </c>
      <c r="O253" s="8"/>
      <c r="P253" s="124"/>
    </row>
    <row r="254" spans="1:16" s="123" customFormat="1" ht="17.100000000000001" customHeight="1" x14ac:dyDescent="0.2">
      <c r="A254" s="97">
        <v>252</v>
      </c>
      <c r="B254" s="101">
        <v>6</v>
      </c>
      <c r="C254" s="10">
        <v>4</v>
      </c>
      <c r="D254" s="11" t="s">
        <v>54</v>
      </c>
      <c r="E254" s="11" t="s">
        <v>100</v>
      </c>
      <c r="F254" s="48" t="s">
        <v>101</v>
      </c>
      <c r="G254" s="43" t="s">
        <v>534</v>
      </c>
      <c r="H254" s="28" t="s">
        <v>68</v>
      </c>
      <c r="I254" s="51" t="s">
        <v>26</v>
      </c>
      <c r="J254" s="54" t="s">
        <v>277</v>
      </c>
      <c r="K254" s="28"/>
      <c r="L254" s="63" t="s">
        <v>243</v>
      </c>
      <c r="M254" s="123">
        <v>1</v>
      </c>
      <c r="O254" s="8"/>
      <c r="P254" s="124"/>
    </row>
    <row r="255" spans="1:16" s="123" customFormat="1" ht="17.100000000000001" customHeight="1" x14ac:dyDescent="0.2">
      <c r="A255" s="97">
        <v>253</v>
      </c>
      <c r="B255" s="101">
        <v>7</v>
      </c>
      <c r="C255" s="10"/>
      <c r="D255" s="24" t="s">
        <v>54</v>
      </c>
      <c r="E255" s="11" t="s">
        <v>100</v>
      </c>
      <c r="F255" s="48" t="s">
        <v>101</v>
      </c>
      <c r="G255" s="43" t="s">
        <v>534</v>
      </c>
      <c r="H255" s="28" t="s">
        <v>68</v>
      </c>
      <c r="I255" s="24" t="s">
        <v>772</v>
      </c>
      <c r="J255" s="54"/>
      <c r="K255" s="28"/>
      <c r="L255" s="63" t="s">
        <v>243</v>
      </c>
      <c r="M255" s="123">
        <v>1</v>
      </c>
      <c r="O255" s="8"/>
      <c r="P255" s="124"/>
    </row>
    <row r="256" spans="1:16" s="123" customFormat="1" ht="17.100000000000001" customHeight="1" x14ac:dyDescent="0.2">
      <c r="A256" s="97">
        <v>254</v>
      </c>
      <c r="B256" s="100">
        <v>1</v>
      </c>
      <c r="C256" s="85">
        <v>1</v>
      </c>
      <c r="D256" s="86" t="s">
        <v>54</v>
      </c>
      <c r="E256" s="86" t="s">
        <v>100</v>
      </c>
      <c r="F256" s="48" t="s">
        <v>101</v>
      </c>
      <c r="G256" s="43" t="s">
        <v>132</v>
      </c>
      <c r="H256" s="28" t="s">
        <v>133</v>
      </c>
      <c r="I256" s="51" t="s">
        <v>210</v>
      </c>
      <c r="J256" s="54" t="s">
        <v>277</v>
      </c>
      <c r="K256" s="28"/>
      <c r="L256" s="63" t="s">
        <v>243</v>
      </c>
      <c r="M256" s="123">
        <v>1</v>
      </c>
      <c r="O256" s="8"/>
      <c r="P256" s="124"/>
    </row>
    <row r="257" spans="1:16" s="123" customFormat="1" ht="17.100000000000001" customHeight="1" x14ac:dyDescent="0.2">
      <c r="A257" s="97">
        <v>255</v>
      </c>
      <c r="B257" s="101">
        <v>2</v>
      </c>
      <c r="C257" s="23">
        <v>1</v>
      </c>
      <c r="D257" s="11" t="s">
        <v>54</v>
      </c>
      <c r="E257" s="11" t="s">
        <v>100</v>
      </c>
      <c r="F257" s="48" t="s">
        <v>101</v>
      </c>
      <c r="G257" s="43" t="s">
        <v>132</v>
      </c>
      <c r="H257" s="28" t="s">
        <v>133</v>
      </c>
      <c r="I257" s="51" t="s">
        <v>186</v>
      </c>
      <c r="J257" s="54"/>
      <c r="K257" s="28"/>
      <c r="L257" s="63" t="s">
        <v>243</v>
      </c>
      <c r="M257" s="123">
        <v>1</v>
      </c>
      <c r="O257" s="8"/>
      <c r="P257" s="124"/>
    </row>
    <row r="258" spans="1:16" s="123" customFormat="1" ht="17.100000000000001" customHeight="1" x14ac:dyDescent="0.2">
      <c r="A258" s="97">
        <v>256</v>
      </c>
      <c r="B258" s="101">
        <v>3</v>
      </c>
      <c r="C258" s="23">
        <v>1</v>
      </c>
      <c r="D258" s="11" t="s">
        <v>54</v>
      </c>
      <c r="E258" s="11" t="s">
        <v>100</v>
      </c>
      <c r="F258" s="48" t="s">
        <v>101</v>
      </c>
      <c r="G258" s="43" t="s">
        <v>132</v>
      </c>
      <c r="H258" s="28" t="s">
        <v>133</v>
      </c>
      <c r="I258" s="24" t="s">
        <v>773</v>
      </c>
      <c r="J258" s="54"/>
      <c r="K258" s="28"/>
      <c r="L258" s="63" t="s">
        <v>243</v>
      </c>
      <c r="M258" s="123">
        <v>1</v>
      </c>
      <c r="O258" s="8"/>
      <c r="P258" s="124"/>
    </row>
    <row r="259" spans="1:16" s="123" customFormat="1" ht="17.100000000000001" customHeight="1" x14ac:dyDescent="0.2">
      <c r="A259" s="97">
        <v>257</v>
      </c>
      <c r="B259" s="101">
        <v>4</v>
      </c>
      <c r="C259" s="10">
        <v>2</v>
      </c>
      <c r="D259" s="11" t="s">
        <v>54</v>
      </c>
      <c r="E259" s="11" t="s">
        <v>100</v>
      </c>
      <c r="F259" s="48" t="s">
        <v>101</v>
      </c>
      <c r="G259" s="43" t="s">
        <v>132</v>
      </c>
      <c r="H259" s="28" t="s">
        <v>133</v>
      </c>
      <c r="I259" s="51" t="s">
        <v>187</v>
      </c>
      <c r="J259" s="54"/>
      <c r="K259" s="28"/>
      <c r="L259" s="63" t="s">
        <v>243</v>
      </c>
      <c r="M259" s="123">
        <v>1</v>
      </c>
      <c r="O259" s="8"/>
      <c r="P259" s="124"/>
    </row>
    <row r="260" spans="1:16" s="123" customFormat="1" ht="17.100000000000001" customHeight="1" x14ac:dyDescent="0.2">
      <c r="A260" s="97">
        <v>258</v>
      </c>
      <c r="B260" s="101">
        <v>5</v>
      </c>
      <c r="C260" s="10"/>
      <c r="D260" s="11" t="s">
        <v>54</v>
      </c>
      <c r="E260" s="11" t="s">
        <v>100</v>
      </c>
      <c r="F260" s="48" t="s">
        <v>101</v>
      </c>
      <c r="G260" s="43" t="s">
        <v>132</v>
      </c>
      <c r="H260" s="28" t="s">
        <v>133</v>
      </c>
      <c r="I260" s="51" t="s">
        <v>259</v>
      </c>
      <c r="J260" s="54"/>
      <c r="K260" s="28"/>
      <c r="L260" s="63" t="s">
        <v>243</v>
      </c>
      <c r="M260" s="123">
        <v>1</v>
      </c>
      <c r="O260" s="8"/>
      <c r="P260" s="124"/>
    </row>
    <row r="261" spans="1:16" s="123" customFormat="1" ht="17.100000000000001" customHeight="1" x14ac:dyDescent="0.25">
      <c r="A261" s="97">
        <v>259</v>
      </c>
      <c r="B261" s="101">
        <v>6</v>
      </c>
      <c r="C261" s="10">
        <v>3</v>
      </c>
      <c r="D261" s="11" t="s">
        <v>54</v>
      </c>
      <c r="E261" s="11" t="s">
        <v>100</v>
      </c>
      <c r="F261" s="43" t="s">
        <v>102</v>
      </c>
      <c r="G261" s="43" t="s">
        <v>132</v>
      </c>
      <c r="H261" s="28" t="s">
        <v>133</v>
      </c>
      <c r="I261" s="214" t="s">
        <v>832</v>
      </c>
      <c r="J261" s="383"/>
      <c r="K261" s="384"/>
      <c r="L261" s="213" t="s">
        <v>816</v>
      </c>
      <c r="O261" s="8"/>
      <c r="P261" s="124"/>
    </row>
    <row r="262" spans="1:16" s="123" customFormat="1" ht="17.100000000000001" customHeight="1" x14ac:dyDescent="0.2">
      <c r="A262" s="97">
        <v>260</v>
      </c>
      <c r="B262" s="100">
        <v>1</v>
      </c>
      <c r="C262" s="85">
        <v>1</v>
      </c>
      <c r="D262" s="86" t="s">
        <v>54</v>
      </c>
      <c r="E262" s="86" t="s">
        <v>100</v>
      </c>
      <c r="F262" s="48" t="s">
        <v>101</v>
      </c>
      <c r="G262" s="43" t="s">
        <v>198</v>
      </c>
      <c r="H262" s="28" t="s">
        <v>69</v>
      </c>
      <c r="I262" s="51" t="s">
        <v>203</v>
      </c>
      <c r="J262" s="54" t="s">
        <v>277</v>
      </c>
      <c r="K262" s="28"/>
      <c r="L262" s="63" t="s">
        <v>243</v>
      </c>
      <c r="M262" s="123">
        <v>1</v>
      </c>
      <c r="O262" s="8"/>
      <c r="P262" s="124"/>
    </row>
    <row r="263" spans="1:16" s="123" customFormat="1" ht="17.100000000000001" customHeight="1" x14ac:dyDescent="0.2">
      <c r="A263" s="97">
        <v>261</v>
      </c>
      <c r="B263" s="101">
        <v>2</v>
      </c>
      <c r="C263" s="10">
        <v>2</v>
      </c>
      <c r="D263" s="11" t="s">
        <v>54</v>
      </c>
      <c r="E263" s="11" t="s">
        <v>100</v>
      </c>
      <c r="F263" s="48" t="s">
        <v>101</v>
      </c>
      <c r="G263" s="43" t="s">
        <v>198</v>
      </c>
      <c r="H263" s="28" t="s">
        <v>69</v>
      </c>
      <c r="I263" s="51" t="s">
        <v>214</v>
      </c>
      <c r="J263" s="54" t="s">
        <v>277</v>
      </c>
      <c r="K263" s="62"/>
      <c r="L263" s="63" t="s">
        <v>243</v>
      </c>
      <c r="M263" s="123">
        <v>1</v>
      </c>
      <c r="O263" s="8"/>
      <c r="P263" s="124"/>
    </row>
    <row r="264" spans="1:16" s="123" customFormat="1" ht="17.100000000000001" customHeight="1" x14ac:dyDescent="0.2">
      <c r="A264" s="97">
        <v>262</v>
      </c>
      <c r="B264" s="101">
        <v>3</v>
      </c>
      <c r="C264" s="10">
        <v>3</v>
      </c>
      <c r="D264" s="11" t="s">
        <v>54</v>
      </c>
      <c r="E264" s="11" t="s">
        <v>100</v>
      </c>
      <c r="F264" s="48" t="s">
        <v>101</v>
      </c>
      <c r="G264" s="43" t="s">
        <v>198</v>
      </c>
      <c r="H264" s="28" t="s">
        <v>69</v>
      </c>
      <c r="I264" s="51" t="s">
        <v>171</v>
      </c>
      <c r="J264" s="54" t="s">
        <v>277</v>
      </c>
      <c r="K264" s="28"/>
      <c r="L264" s="63" t="s">
        <v>243</v>
      </c>
      <c r="M264" s="123">
        <v>1</v>
      </c>
      <c r="O264" s="8"/>
      <c r="P264" s="124"/>
    </row>
    <row r="265" spans="1:16" s="123" customFormat="1" ht="17.100000000000001" customHeight="1" x14ac:dyDescent="0.2">
      <c r="A265" s="97">
        <v>263</v>
      </c>
      <c r="B265" s="101">
        <v>4</v>
      </c>
      <c r="C265" s="10">
        <v>4</v>
      </c>
      <c r="D265" s="11" t="s">
        <v>54</v>
      </c>
      <c r="E265" s="11" t="s">
        <v>100</v>
      </c>
      <c r="F265" s="48" t="s">
        <v>101</v>
      </c>
      <c r="G265" s="43" t="s">
        <v>198</v>
      </c>
      <c r="H265" s="28" t="s">
        <v>69</v>
      </c>
      <c r="I265" s="24" t="s">
        <v>601</v>
      </c>
      <c r="J265" s="54"/>
      <c r="K265" s="28"/>
      <c r="L265" s="63" t="s">
        <v>243</v>
      </c>
      <c r="M265" s="123">
        <v>1</v>
      </c>
      <c r="O265" s="8"/>
      <c r="P265" s="124"/>
    </row>
    <row r="266" spans="1:16" s="123" customFormat="1" ht="17.100000000000001" customHeight="1" x14ac:dyDescent="0.2">
      <c r="A266" s="97">
        <v>264</v>
      </c>
      <c r="B266" s="101">
        <v>5</v>
      </c>
      <c r="C266" s="10"/>
      <c r="D266" s="24" t="s">
        <v>54</v>
      </c>
      <c r="E266" s="11" t="s">
        <v>100</v>
      </c>
      <c r="F266" s="48" t="s">
        <v>101</v>
      </c>
      <c r="G266" s="43" t="s">
        <v>198</v>
      </c>
      <c r="H266" s="28" t="s">
        <v>69</v>
      </c>
      <c r="I266" s="51" t="s">
        <v>302</v>
      </c>
      <c r="J266" s="54"/>
      <c r="K266" s="28"/>
      <c r="L266" s="63" t="s">
        <v>243</v>
      </c>
      <c r="M266" s="123">
        <v>1</v>
      </c>
      <c r="O266" s="8"/>
      <c r="P266" s="124"/>
    </row>
    <row r="267" spans="1:16" s="123" customFormat="1" ht="17.100000000000001" customHeight="1" x14ac:dyDescent="0.2">
      <c r="A267" s="97">
        <v>265</v>
      </c>
      <c r="B267" s="100">
        <v>1</v>
      </c>
      <c r="C267" s="85">
        <v>1</v>
      </c>
      <c r="D267" s="86" t="s">
        <v>54</v>
      </c>
      <c r="E267" s="86" t="s">
        <v>100</v>
      </c>
      <c r="F267" s="48" t="s">
        <v>101</v>
      </c>
      <c r="G267" s="43" t="s">
        <v>537</v>
      </c>
      <c r="H267" s="28" t="s">
        <v>200</v>
      </c>
      <c r="I267" s="51" t="s">
        <v>217</v>
      </c>
      <c r="J267" s="54" t="s">
        <v>277</v>
      </c>
      <c r="K267" s="28"/>
      <c r="L267" s="63" t="s">
        <v>243</v>
      </c>
      <c r="M267" s="123">
        <v>1</v>
      </c>
      <c r="O267" s="8"/>
      <c r="P267" s="124"/>
    </row>
    <row r="268" spans="1:16" s="123" customFormat="1" ht="17.100000000000001" customHeight="1" x14ac:dyDescent="0.2">
      <c r="A268" s="97">
        <v>266</v>
      </c>
      <c r="B268" s="101">
        <v>2</v>
      </c>
      <c r="C268" s="10">
        <v>2</v>
      </c>
      <c r="D268" s="11" t="s">
        <v>54</v>
      </c>
      <c r="E268" s="11" t="s">
        <v>100</v>
      </c>
      <c r="F268" s="48" t="s">
        <v>101</v>
      </c>
      <c r="G268" s="43" t="s">
        <v>537</v>
      </c>
      <c r="H268" s="28" t="s">
        <v>200</v>
      </c>
      <c r="I268" s="51" t="s">
        <v>174</v>
      </c>
      <c r="J268" s="54" t="s">
        <v>277</v>
      </c>
      <c r="K268" s="28"/>
      <c r="L268" s="63" t="s">
        <v>243</v>
      </c>
      <c r="M268" s="123">
        <v>1</v>
      </c>
      <c r="O268" s="8"/>
      <c r="P268" s="124"/>
    </row>
    <row r="269" spans="1:16" s="123" customFormat="1" ht="17.100000000000001" customHeight="1" x14ac:dyDescent="0.2">
      <c r="A269" s="97">
        <v>267</v>
      </c>
      <c r="B269" s="101">
        <v>3</v>
      </c>
      <c r="C269" s="85"/>
      <c r="D269" s="24" t="s">
        <v>54</v>
      </c>
      <c r="E269" s="11" t="s">
        <v>100</v>
      </c>
      <c r="F269" s="48" t="s">
        <v>101</v>
      </c>
      <c r="G269" s="43" t="s">
        <v>537</v>
      </c>
      <c r="H269" s="28" t="s">
        <v>200</v>
      </c>
      <c r="I269" s="24" t="s">
        <v>587</v>
      </c>
      <c r="J269" s="54"/>
      <c r="K269" s="28"/>
      <c r="L269" s="63" t="s">
        <v>243</v>
      </c>
      <c r="M269" s="123">
        <v>1</v>
      </c>
      <c r="O269" s="8"/>
      <c r="P269" s="124"/>
    </row>
    <row r="270" spans="1:16" s="123" customFormat="1" ht="17.100000000000001" customHeight="1" x14ac:dyDescent="0.2">
      <c r="A270" s="97">
        <v>268</v>
      </c>
      <c r="B270" s="101">
        <v>4</v>
      </c>
      <c r="C270" s="85"/>
      <c r="D270" s="69" t="s">
        <v>52</v>
      </c>
      <c r="E270" s="11" t="s">
        <v>100</v>
      </c>
      <c r="F270" s="48" t="s">
        <v>101</v>
      </c>
      <c r="G270" s="43" t="s">
        <v>537</v>
      </c>
      <c r="H270" s="28" t="s">
        <v>200</v>
      </c>
      <c r="I270" s="24" t="s">
        <v>774</v>
      </c>
      <c r="J270" s="54"/>
      <c r="K270" s="28"/>
      <c r="L270" s="63" t="s">
        <v>243</v>
      </c>
      <c r="M270" s="123">
        <v>1</v>
      </c>
      <c r="O270" s="8"/>
      <c r="P270" s="124"/>
    </row>
    <row r="271" spans="1:16" s="123" customFormat="1" ht="17.100000000000001" customHeight="1" x14ac:dyDescent="0.2">
      <c r="A271" s="97">
        <v>269</v>
      </c>
      <c r="B271" s="100">
        <v>1</v>
      </c>
      <c r="C271" s="85">
        <v>1</v>
      </c>
      <c r="D271" s="86" t="s">
        <v>54</v>
      </c>
      <c r="E271" s="86" t="s">
        <v>100</v>
      </c>
      <c r="F271" s="58" t="s">
        <v>101</v>
      </c>
      <c r="G271" s="44" t="s">
        <v>107</v>
      </c>
      <c r="H271" s="31" t="s">
        <v>108</v>
      </c>
      <c r="I271" s="51" t="s">
        <v>216</v>
      </c>
      <c r="J271" s="54" t="s">
        <v>277</v>
      </c>
      <c r="K271" s="28"/>
      <c r="L271" s="63" t="s">
        <v>243</v>
      </c>
      <c r="M271" s="123">
        <v>1</v>
      </c>
      <c r="O271" s="8"/>
      <c r="P271" s="124"/>
    </row>
    <row r="272" spans="1:16" s="123" customFormat="1" ht="17.100000000000001" customHeight="1" x14ac:dyDescent="0.2">
      <c r="A272" s="97">
        <v>270</v>
      </c>
      <c r="B272" s="101">
        <v>2</v>
      </c>
      <c r="C272" s="10">
        <v>2</v>
      </c>
      <c r="D272" s="24" t="s">
        <v>54</v>
      </c>
      <c r="E272" s="24" t="s">
        <v>100</v>
      </c>
      <c r="F272" s="58" t="s">
        <v>101</v>
      </c>
      <c r="G272" s="44" t="s">
        <v>107</v>
      </c>
      <c r="H272" s="31" t="s">
        <v>108</v>
      </c>
      <c r="I272" s="51" t="s">
        <v>172</v>
      </c>
      <c r="J272" s="54" t="s">
        <v>277</v>
      </c>
      <c r="K272" s="28"/>
      <c r="L272" s="63" t="s">
        <v>243</v>
      </c>
      <c r="M272" s="123">
        <v>1</v>
      </c>
      <c r="O272" s="8"/>
      <c r="P272" s="124"/>
    </row>
    <row r="273" spans="1:16" s="123" customFormat="1" ht="17.100000000000001" customHeight="1" x14ac:dyDescent="0.25">
      <c r="A273" s="97">
        <v>271</v>
      </c>
      <c r="B273" s="101">
        <v>3</v>
      </c>
      <c r="C273" s="10"/>
      <c r="D273" s="24" t="s">
        <v>54</v>
      </c>
      <c r="E273" s="24" t="s">
        <v>100</v>
      </c>
      <c r="F273" s="58" t="s">
        <v>101</v>
      </c>
      <c r="G273" s="44" t="s">
        <v>107</v>
      </c>
      <c r="H273" s="31" t="s">
        <v>108</v>
      </c>
      <c r="I273" s="51" t="s">
        <v>301</v>
      </c>
      <c r="J273" s="103" t="s">
        <v>286</v>
      </c>
      <c r="K273" s="28"/>
      <c r="L273" s="63" t="s">
        <v>243</v>
      </c>
      <c r="M273" s="123">
        <v>1</v>
      </c>
      <c r="O273" s="8"/>
      <c r="P273" s="124"/>
    </row>
    <row r="274" spans="1:16" s="123" customFormat="1" ht="17.100000000000001" customHeight="1" x14ac:dyDescent="0.2">
      <c r="A274" s="97">
        <v>272</v>
      </c>
      <c r="B274" s="101">
        <v>4</v>
      </c>
      <c r="C274" s="10"/>
      <c r="D274" s="24" t="s">
        <v>54</v>
      </c>
      <c r="E274" s="24" t="s">
        <v>100</v>
      </c>
      <c r="F274" s="58" t="s">
        <v>101</v>
      </c>
      <c r="G274" s="44" t="s">
        <v>107</v>
      </c>
      <c r="H274" s="31" t="s">
        <v>108</v>
      </c>
      <c r="I274" s="51" t="s">
        <v>602</v>
      </c>
      <c r="J274" s="54"/>
      <c r="K274" s="28"/>
      <c r="L274" s="63" t="s">
        <v>243</v>
      </c>
      <c r="M274" s="123">
        <v>1</v>
      </c>
      <c r="O274" s="8"/>
      <c r="P274" s="124"/>
    </row>
    <row r="275" spans="1:16" s="123" customFormat="1" ht="17.100000000000001" customHeight="1" x14ac:dyDescent="0.2">
      <c r="A275" s="97">
        <v>273</v>
      </c>
      <c r="B275" s="101">
        <v>5</v>
      </c>
      <c r="C275" s="10"/>
      <c r="D275" s="24" t="s">
        <v>54</v>
      </c>
      <c r="E275" s="24" t="s">
        <v>100</v>
      </c>
      <c r="F275" s="58" t="s">
        <v>101</v>
      </c>
      <c r="G275" s="44" t="s">
        <v>107</v>
      </c>
      <c r="H275" s="31" t="s">
        <v>108</v>
      </c>
      <c r="I275" s="51" t="s">
        <v>173</v>
      </c>
      <c r="J275" s="54"/>
      <c r="K275" s="28"/>
      <c r="L275" s="63" t="s">
        <v>243</v>
      </c>
      <c r="M275" s="123">
        <v>1</v>
      </c>
      <c r="O275" s="8"/>
      <c r="P275" s="124"/>
    </row>
    <row r="276" spans="1:16" s="123" customFormat="1" ht="17.100000000000001" customHeight="1" x14ac:dyDescent="0.2">
      <c r="A276" s="97">
        <v>274</v>
      </c>
      <c r="B276" s="101">
        <v>6</v>
      </c>
      <c r="C276" s="85"/>
      <c r="D276" s="24" t="s">
        <v>54</v>
      </c>
      <c r="E276" s="24" t="s">
        <v>100</v>
      </c>
      <c r="F276" s="58" t="s">
        <v>101</v>
      </c>
      <c r="G276" s="44" t="s">
        <v>107</v>
      </c>
      <c r="H276" s="31" t="s">
        <v>108</v>
      </c>
      <c r="I276" s="51" t="s">
        <v>536</v>
      </c>
      <c r="J276" s="54"/>
      <c r="K276" s="28"/>
      <c r="L276" s="63" t="s">
        <v>243</v>
      </c>
      <c r="M276" s="123">
        <v>1</v>
      </c>
      <c r="O276" s="8"/>
      <c r="P276" s="124"/>
    </row>
    <row r="277" spans="1:16" s="123" customFormat="1" ht="17.100000000000001" customHeight="1" x14ac:dyDescent="0.2">
      <c r="A277" s="97">
        <v>275</v>
      </c>
      <c r="B277" s="101">
        <v>7</v>
      </c>
      <c r="C277" s="85"/>
      <c r="D277" s="24" t="s">
        <v>54</v>
      </c>
      <c r="E277" s="24" t="s">
        <v>100</v>
      </c>
      <c r="F277" s="58" t="s">
        <v>101</v>
      </c>
      <c r="G277" s="44" t="s">
        <v>107</v>
      </c>
      <c r="H277" s="31" t="s">
        <v>108</v>
      </c>
      <c r="I277" s="24" t="s">
        <v>775</v>
      </c>
      <c r="J277" s="54"/>
      <c r="K277" s="28"/>
      <c r="L277" s="63" t="s">
        <v>243</v>
      </c>
      <c r="M277" s="123">
        <v>1</v>
      </c>
      <c r="O277" s="8"/>
      <c r="P277" s="124"/>
    </row>
    <row r="278" spans="1:16" s="123" customFormat="1" ht="17.100000000000001" customHeight="1" x14ac:dyDescent="0.2">
      <c r="A278" s="97">
        <v>276</v>
      </c>
      <c r="B278" s="101">
        <v>8</v>
      </c>
      <c r="C278" s="85"/>
      <c r="D278" s="24" t="s">
        <v>54</v>
      </c>
      <c r="E278" s="24" t="s">
        <v>100</v>
      </c>
      <c r="F278" s="58" t="s">
        <v>101</v>
      </c>
      <c r="G278" s="44" t="s">
        <v>107</v>
      </c>
      <c r="H278" s="31" t="s">
        <v>108</v>
      </c>
      <c r="I278" s="24" t="s">
        <v>776</v>
      </c>
      <c r="J278" s="54"/>
      <c r="K278" s="28"/>
      <c r="L278" s="63" t="s">
        <v>243</v>
      </c>
      <c r="M278" s="123">
        <v>1</v>
      </c>
      <c r="O278" s="8"/>
      <c r="P278" s="124"/>
    </row>
    <row r="279" spans="1:16" s="123" customFormat="1" ht="17.100000000000001" customHeight="1" x14ac:dyDescent="0.2">
      <c r="A279" s="97">
        <v>277</v>
      </c>
      <c r="B279" s="101">
        <v>9</v>
      </c>
      <c r="C279" s="85"/>
      <c r="D279" s="24" t="s">
        <v>54</v>
      </c>
      <c r="E279" s="24" t="s">
        <v>100</v>
      </c>
      <c r="F279" s="58" t="s">
        <v>101</v>
      </c>
      <c r="G279" s="44" t="s">
        <v>107</v>
      </c>
      <c r="H279" s="31" t="s">
        <v>108</v>
      </c>
      <c r="I279" s="24" t="s">
        <v>777</v>
      </c>
      <c r="J279" s="54"/>
      <c r="K279" s="28"/>
      <c r="L279" s="63" t="s">
        <v>243</v>
      </c>
      <c r="M279" s="123">
        <v>1</v>
      </c>
      <c r="O279" s="8"/>
      <c r="P279" s="124"/>
    </row>
    <row r="280" spans="1:16" s="123" customFormat="1" ht="17.100000000000001" customHeight="1" x14ac:dyDescent="0.2">
      <c r="A280" s="97">
        <v>278</v>
      </c>
      <c r="B280" s="101">
        <v>10</v>
      </c>
      <c r="C280" s="85"/>
      <c r="D280" s="24" t="s">
        <v>54</v>
      </c>
      <c r="E280" s="24" t="s">
        <v>100</v>
      </c>
      <c r="F280" s="58" t="s">
        <v>101</v>
      </c>
      <c r="G280" s="44" t="s">
        <v>107</v>
      </c>
      <c r="H280" s="31" t="s">
        <v>108</v>
      </c>
      <c r="I280" s="24" t="s">
        <v>778</v>
      </c>
      <c r="J280" s="54"/>
      <c r="K280" s="28"/>
      <c r="L280" s="63" t="s">
        <v>243</v>
      </c>
      <c r="M280" s="123">
        <v>1</v>
      </c>
      <c r="O280" s="8"/>
      <c r="P280" s="124"/>
    </row>
    <row r="281" spans="1:16" s="123" customFormat="1" ht="17.100000000000001" customHeight="1" x14ac:dyDescent="0.2">
      <c r="A281" s="97">
        <v>279</v>
      </c>
      <c r="B281" s="101">
        <v>11</v>
      </c>
      <c r="C281" s="85"/>
      <c r="D281" s="24" t="s">
        <v>54</v>
      </c>
      <c r="E281" s="24" t="s">
        <v>100</v>
      </c>
      <c r="F281" s="58" t="s">
        <v>101</v>
      </c>
      <c r="G281" s="44" t="s">
        <v>107</v>
      </c>
      <c r="H281" s="31" t="s">
        <v>108</v>
      </c>
      <c r="I281" s="400" t="s">
        <v>867</v>
      </c>
      <c r="J281" s="54"/>
      <c r="K281" s="28"/>
      <c r="L281" s="400" t="s">
        <v>868</v>
      </c>
      <c r="M281" s="123">
        <v>1</v>
      </c>
      <c r="O281" s="8"/>
      <c r="P281" s="124"/>
    </row>
    <row r="282" spans="1:16" s="123" customFormat="1" ht="17.100000000000001" customHeight="1" x14ac:dyDescent="0.2">
      <c r="A282" s="97">
        <v>280</v>
      </c>
      <c r="B282" s="101">
        <v>12</v>
      </c>
      <c r="C282" s="85"/>
      <c r="D282" s="24" t="s">
        <v>54</v>
      </c>
      <c r="E282" s="24" t="s">
        <v>100</v>
      </c>
      <c r="F282" s="43" t="s">
        <v>102</v>
      </c>
      <c r="G282" s="44" t="s">
        <v>107</v>
      </c>
      <c r="H282" s="31" t="s">
        <v>108</v>
      </c>
      <c r="I282" s="215" t="s">
        <v>606</v>
      </c>
      <c r="J282" s="372"/>
      <c r="K282" s="372"/>
      <c r="L282" s="215" t="s">
        <v>806</v>
      </c>
      <c r="O282" s="8"/>
      <c r="P282" s="124"/>
    </row>
    <row r="283" spans="1:16" s="123" customFormat="1" ht="17.100000000000001" customHeight="1" x14ac:dyDescent="0.25">
      <c r="A283" s="97">
        <v>281</v>
      </c>
      <c r="B283" s="100">
        <v>1</v>
      </c>
      <c r="C283" s="85">
        <v>1</v>
      </c>
      <c r="D283" s="86" t="s">
        <v>54</v>
      </c>
      <c r="E283" s="86" t="s">
        <v>100</v>
      </c>
      <c r="F283" s="58" t="s">
        <v>101</v>
      </c>
      <c r="G283" s="43" t="s">
        <v>109</v>
      </c>
      <c r="H283" s="28" t="s">
        <v>93</v>
      </c>
      <c r="I283" s="216"/>
      <c r="J283" s="103"/>
      <c r="K283" s="51"/>
      <c r="L283" s="215"/>
      <c r="M283" s="123">
        <v>1</v>
      </c>
      <c r="O283" s="8"/>
      <c r="P283" s="124"/>
    </row>
    <row r="284" spans="1:16" s="123" customFormat="1" ht="17.100000000000001" customHeight="1" x14ac:dyDescent="0.25">
      <c r="A284" s="97">
        <v>282</v>
      </c>
      <c r="B284" s="101">
        <v>2</v>
      </c>
      <c r="C284" s="85"/>
      <c r="D284" s="24" t="s">
        <v>54</v>
      </c>
      <c r="E284" s="24" t="s">
        <v>100</v>
      </c>
      <c r="F284" s="58" t="s">
        <v>101</v>
      </c>
      <c r="G284" s="43" t="s">
        <v>109</v>
      </c>
      <c r="H284" s="28" t="s">
        <v>93</v>
      </c>
      <c r="I284" s="216"/>
      <c r="J284" s="103"/>
      <c r="K284" s="51"/>
      <c r="L284" s="215"/>
      <c r="M284" s="123">
        <v>1</v>
      </c>
      <c r="O284" s="8"/>
      <c r="P284" s="124"/>
    </row>
    <row r="285" spans="1:16" s="123" customFormat="1" ht="17.100000000000001" customHeight="1" x14ac:dyDescent="0.25">
      <c r="A285" s="97">
        <v>283</v>
      </c>
      <c r="B285" s="101">
        <v>3</v>
      </c>
      <c r="C285" s="85"/>
      <c r="D285" s="24" t="s">
        <v>54</v>
      </c>
      <c r="E285" s="24" t="s">
        <v>100</v>
      </c>
      <c r="F285" s="58" t="s">
        <v>101</v>
      </c>
      <c r="G285" s="43" t="s">
        <v>109</v>
      </c>
      <c r="H285" s="28" t="s">
        <v>93</v>
      </c>
      <c r="I285" s="216"/>
      <c r="J285" s="103"/>
      <c r="K285" s="51"/>
      <c r="L285" s="215"/>
      <c r="M285" s="123">
        <v>1</v>
      </c>
      <c r="O285" s="8"/>
      <c r="P285" s="124"/>
    </row>
    <row r="286" spans="1:16" s="123" customFormat="1" ht="17.100000000000001" customHeight="1" x14ac:dyDescent="0.2">
      <c r="A286" s="97">
        <v>284</v>
      </c>
      <c r="B286" s="100">
        <v>1</v>
      </c>
      <c r="C286" s="85"/>
      <c r="D286" s="86" t="s">
        <v>54</v>
      </c>
      <c r="E286" s="86" t="s">
        <v>100</v>
      </c>
      <c r="F286" s="48" t="s">
        <v>101</v>
      </c>
      <c r="G286" s="43" t="s">
        <v>538</v>
      </c>
      <c r="H286" s="28" t="s">
        <v>70</v>
      </c>
      <c r="I286" s="51" t="s">
        <v>175</v>
      </c>
      <c r="J286" s="54" t="s">
        <v>277</v>
      </c>
      <c r="K286" s="28"/>
      <c r="L286" s="63" t="s">
        <v>243</v>
      </c>
      <c r="M286" s="123">
        <v>1</v>
      </c>
      <c r="O286" s="8"/>
      <c r="P286" s="124"/>
    </row>
    <row r="287" spans="1:16" s="123" customFormat="1" ht="17.100000000000001" customHeight="1" x14ac:dyDescent="0.2">
      <c r="A287" s="97">
        <v>285</v>
      </c>
      <c r="B287" s="101">
        <v>2</v>
      </c>
      <c r="C287" s="23">
        <v>1</v>
      </c>
      <c r="D287" s="11" t="s">
        <v>54</v>
      </c>
      <c r="E287" s="11" t="s">
        <v>100</v>
      </c>
      <c r="F287" s="48" t="s">
        <v>101</v>
      </c>
      <c r="G287" s="43" t="s">
        <v>538</v>
      </c>
      <c r="H287" s="28" t="s">
        <v>70</v>
      </c>
      <c r="I287" s="51" t="s">
        <v>176</v>
      </c>
      <c r="J287" s="54" t="s">
        <v>277</v>
      </c>
      <c r="K287" s="28"/>
      <c r="L287" s="63" t="s">
        <v>243</v>
      </c>
      <c r="M287" s="123">
        <v>1</v>
      </c>
      <c r="O287" s="8"/>
      <c r="P287" s="124"/>
    </row>
    <row r="288" spans="1:16" s="123" customFormat="1" ht="17.100000000000001" customHeight="1" x14ac:dyDescent="0.2">
      <c r="A288" s="97">
        <v>286</v>
      </c>
      <c r="B288" s="101">
        <v>3</v>
      </c>
      <c r="C288" s="10">
        <v>2</v>
      </c>
      <c r="D288" s="11" t="s">
        <v>54</v>
      </c>
      <c r="E288" s="11" t="s">
        <v>100</v>
      </c>
      <c r="F288" s="48" t="s">
        <v>101</v>
      </c>
      <c r="G288" s="43" t="s">
        <v>538</v>
      </c>
      <c r="H288" s="28" t="s">
        <v>70</v>
      </c>
      <c r="I288" s="51" t="s">
        <v>177</v>
      </c>
      <c r="J288" s="54" t="s">
        <v>277</v>
      </c>
      <c r="K288" s="28"/>
      <c r="L288" s="63" t="s">
        <v>243</v>
      </c>
      <c r="M288" s="123">
        <v>1</v>
      </c>
      <c r="O288" s="8"/>
      <c r="P288" s="124"/>
    </row>
    <row r="289" spans="1:16" s="123" customFormat="1" ht="17.100000000000001" customHeight="1" x14ac:dyDescent="0.2">
      <c r="A289" s="97">
        <v>287</v>
      </c>
      <c r="B289" s="101">
        <v>4</v>
      </c>
      <c r="C289" s="10">
        <v>3</v>
      </c>
      <c r="D289" s="11" t="s">
        <v>54</v>
      </c>
      <c r="E289" s="11" t="s">
        <v>100</v>
      </c>
      <c r="F289" s="48" t="s">
        <v>101</v>
      </c>
      <c r="G289" s="43" t="s">
        <v>538</v>
      </c>
      <c r="H289" s="28" t="s">
        <v>70</v>
      </c>
      <c r="I289" s="51" t="s">
        <v>258</v>
      </c>
      <c r="J289" s="54" t="s">
        <v>277</v>
      </c>
      <c r="K289" s="28"/>
      <c r="L289" s="63" t="s">
        <v>243</v>
      </c>
      <c r="M289" s="123">
        <v>1</v>
      </c>
      <c r="O289" s="8"/>
      <c r="P289" s="124"/>
    </row>
    <row r="290" spans="1:16" s="123" customFormat="1" ht="17.100000000000001" customHeight="1" x14ac:dyDescent="0.2">
      <c r="A290" s="97">
        <v>288</v>
      </c>
      <c r="B290" s="101">
        <v>5</v>
      </c>
      <c r="C290" s="10">
        <v>4</v>
      </c>
      <c r="D290" s="11" t="s">
        <v>54</v>
      </c>
      <c r="E290" s="11" t="s">
        <v>100</v>
      </c>
      <c r="F290" s="48" t="s">
        <v>101</v>
      </c>
      <c r="G290" s="43" t="s">
        <v>538</v>
      </c>
      <c r="H290" s="28" t="s">
        <v>70</v>
      </c>
      <c r="I290" s="51" t="s">
        <v>603</v>
      </c>
      <c r="J290" s="54"/>
      <c r="K290" s="28"/>
      <c r="L290" s="63" t="s">
        <v>243</v>
      </c>
      <c r="M290" s="123">
        <v>1</v>
      </c>
      <c r="O290" s="8"/>
      <c r="P290" s="124"/>
    </row>
    <row r="291" spans="1:16" s="123" customFormat="1" ht="17.100000000000001" customHeight="1" x14ac:dyDescent="0.2">
      <c r="A291" s="97">
        <v>289</v>
      </c>
      <c r="B291" s="101">
        <v>6</v>
      </c>
      <c r="C291" s="10">
        <v>4</v>
      </c>
      <c r="D291" s="11" t="s">
        <v>54</v>
      </c>
      <c r="E291" s="11" t="s">
        <v>100</v>
      </c>
      <c r="F291" s="48" t="s">
        <v>101</v>
      </c>
      <c r="G291" s="43" t="s">
        <v>538</v>
      </c>
      <c r="H291" s="28" t="s">
        <v>70</v>
      </c>
      <c r="I291" s="24" t="s">
        <v>779</v>
      </c>
      <c r="J291" s="54"/>
      <c r="K291" s="28"/>
      <c r="L291" s="63" t="s">
        <v>243</v>
      </c>
      <c r="M291" s="123">
        <v>1</v>
      </c>
      <c r="O291" s="8"/>
      <c r="P291" s="124"/>
    </row>
    <row r="292" spans="1:16" s="123" customFormat="1" ht="17.100000000000001" customHeight="1" x14ac:dyDescent="0.2">
      <c r="A292" s="97">
        <v>290</v>
      </c>
      <c r="B292" s="101">
        <v>7</v>
      </c>
      <c r="C292" s="10"/>
      <c r="D292" s="11" t="s">
        <v>54</v>
      </c>
      <c r="E292" s="11" t="s">
        <v>100</v>
      </c>
      <c r="F292" s="48" t="s">
        <v>101</v>
      </c>
      <c r="G292" s="43" t="s">
        <v>538</v>
      </c>
      <c r="H292" s="28" t="s">
        <v>70</v>
      </c>
      <c r="I292" s="24" t="s">
        <v>780</v>
      </c>
      <c r="J292" s="54"/>
      <c r="K292" s="28"/>
      <c r="L292" s="63" t="s">
        <v>243</v>
      </c>
      <c r="M292" s="123">
        <v>1</v>
      </c>
      <c r="O292" s="8"/>
      <c r="P292" s="124"/>
    </row>
    <row r="293" spans="1:16" s="123" customFormat="1" ht="17.100000000000001" customHeight="1" x14ac:dyDescent="0.25">
      <c r="A293" s="97">
        <v>291</v>
      </c>
      <c r="B293" s="101">
        <v>8</v>
      </c>
      <c r="C293" s="10"/>
      <c r="D293" s="11" t="s">
        <v>54</v>
      </c>
      <c r="E293" s="11" t="s">
        <v>100</v>
      </c>
      <c r="F293" s="43" t="s">
        <v>102</v>
      </c>
      <c r="G293" s="43" t="s">
        <v>538</v>
      </c>
      <c r="H293" s="28" t="s">
        <v>70</v>
      </c>
      <c r="I293" s="214" t="s">
        <v>833</v>
      </c>
      <c r="J293" s="383"/>
      <c r="K293" s="384"/>
      <c r="L293" s="213" t="s">
        <v>834</v>
      </c>
      <c r="O293" s="8"/>
      <c r="P293" s="124"/>
    </row>
    <row r="294" spans="1:16" s="123" customFormat="1" ht="17.100000000000001" customHeight="1" x14ac:dyDescent="0.2">
      <c r="A294" s="97">
        <v>292</v>
      </c>
      <c r="B294" s="100">
        <v>1</v>
      </c>
      <c r="C294" s="85">
        <v>1</v>
      </c>
      <c r="D294" s="86" t="s">
        <v>54</v>
      </c>
      <c r="E294" s="86" t="s">
        <v>100</v>
      </c>
      <c r="F294" s="48" t="s">
        <v>101</v>
      </c>
      <c r="G294" s="43" t="s">
        <v>539</v>
      </c>
      <c r="H294" s="28" t="s">
        <v>70</v>
      </c>
      <c r="I294" s="51" t="s">
        <v>178</v>
      </c>
      <c r="J294" s="54" t="s">
        <v>277</v>
      </c>
      <c r="K294" s="28"/>
      <c r="L294" s="63" t="s">
        <v>243</v>
      </c>
      <c r="M294" s="123">
        <v>1</v>
      </c>
      <c r="O294" s="8"/>
      <c r="P294" s="124"/>
    </row>
    <row r="295" spans="1:16" s="123" customFormat="1" ht="17.100000000000001" customHeight="1" x14ac:dyDescent="0.2">
      <c r="A295" s="97">
        <v>293</v>
      </c>
      <c r="B295" s="101">
        <v>2</v>
      </c>
      <c r="C295" s="10">
        <v>2</v>
      </c>
      <c r="D295" s="11" t="s">
        <v>54</v>
      </c>
      <c r="E295" s="11" t="s">
        <v>100</v>
      </c>
      <c r="F295" s="48" t="s">
        <v>101</v>
      </c>
      <c r="G295" s="43" t="s">
        <v>539</v>
      </c>
      <c r="H295" s="28" t="s">
        <v>70</v>
      </c>
      <c r="I295" s="51" t="s">
        <v>180</v>
      </c>
      <c r="J295" s="54"/>
      <c r="K295" s="28"/>
      <c r="L295" s="63" t="s">
        <v>243</v>
      </c>
      <c r="M295" s="123">
        <v>1</v>
      </c>
      <c r="O295" s="8"/>
      <c r="P295" s="124"/>
    </row>
    <row r="296" spans="1:16" ht="17.100000000000001" customHeight="1" x14ac:dyDescent="0.2">
      <c r="A296" s="97">
        <v>294</v>
      </c>
      <c r="B296" s="101">
        <v>3</v>
      </c>
      <c r="C296" s="10">
        <v>3</v>
      </c>
      <c r="D296" s="11" t="s">
        <v>54</v>
      </c>
      <c r="E296" s="11" t="s">
        <v>100</v>
      </c>
      <c r="F296" s="48" t="s">
        <v>101</v>
      </c>
      <c r="G296" s="43" t="s">
        <v>539</v>
      </c>
      <c r="H296" s="28" t="s">
        <v>70</v>
      </c>
      <c r="I296" s="51" t="s">
        <v>181</v>
      </c>
      <c r="J296" s="54" t="s">
        <v>277</v>
      </c>
      <c r="K296" s="28"/>
      <c r="L296" s="63" t="s">
        <v>243</v>
      </c>
      <c r="M296" s="123">
        <v>1</v>
      </c>
    </row>
    <row r="297" spans="1:16" ht="17.100000000000001" customHeight="1" x14ac:dyDescent="0.2">
      <c r="A297" s="97">
        <v>295</v>
      </c>
      <c r="B297" s="101">
        <v>4</v>
      </c>
      <c r="C297" s="10">
        <v>4</v>
      </c>
      <c r="D297" s="11" t="s">
        <v>54</v>
      </c>
      <c r="E297" s="11" t="s">
        <v>100</v>
      </c>
      <c r="F297" s="48" t="s">
        <v>101</v>
      </c>
      <c r="G297" s="43" t="s">
        <v>539</v>
      </c>
      <c r="H297" s="28" t="s">
        <v>70</v>
      </c>
      <c r="I297" s="51" t="s">
        <v>30</v>
      </c>
      <c r="J297" s="54"/>
      <c r="K297" s="28"/>
      <c r="L297" s="63" t="s">
        <v>243</v>
      </c>
      <c r="M297" s="123">
        <v>1</v>
      </c>
    </row>
    <row r="298" spans="1:16" ht="17.100000000000001" customHeight="1" x14ac:dyDescent="0.2">
      <c r="A298" s="97">
        <v>296</v>
      </c>
      <c r="B298" s="101">
        <v>5</v>
      </c>
      <c r="C298" s="10"/>
      <c r="D298" s="24" t="s">
        <v>54</v>
      </c>
      <c r="E298" s="11" t="s">
        <v>100</v>
      </c>
      <c r="F298" s="48" t="s">
        <v>101</v>
      </c>
      <c r="G298" s="43" t="s">
        <v>539</v>
      </c>
      <c r="H298" s="28" t="s">
        <v>70</v>
      </c>
      <c r="I298" s="51" t="s">
        <v>604</v>
      </c>
      <c r="J298" s="54"/>
      <c r="K298" s="28"/>
      <c r="L298" s="63" t="s">
        <v>243</v>
      </c>
      <c r="M298" s="123">
        <v>1</v>
      </c>
      <c r="N298" s="55"/>
    </row>
    <row r="299" spans="1:16" ht="17.100000000000001" customHeight="1" x14ac:dyDescent="0.2">
      <c r="A299" s="97">
        <v>297</v>
      </c>
      <c r="B299" s="101">
        <v>6</v>
      </c>
      <c r="C299" s="10"/>
      <c r="D299" s="69" t="s">
        <v>52</v>
      </c>
      <c r="E299" s="11" t="s">
        <v>100</v>
      </c>
      <c r="F299" s="48" t="s">
        <v>101</v>
      </c>
      <c r="G299" s="43" t="s">
        <v>539</v>
      </c>
      <c r="H299" s="28" t="s">
        <v>70</v>
      </c>
      <c r="I299" s="24" t="s">
        <v>781</v>
      </c>
      <c r="J299" s="54"/>
      <c r="K299" s="28"/>
      <c r="L299" s="63" t="s">
        <v>243</v>
      </c>
      <c r="M299" s="123">
        <v>1</v>
      </c>
    </row>
    <row r="300" spans="1:16" ht="17.100000000000001" customHeight="1" x14ac:dyDescent="0.2">
      <c r="A300" s="97">
        <v>298</v>
      </c>
      <c r="B300" s="100">
        <v>1</v>
      </c>
      <c r="C300" s="85">
        <v>1</v>
      </c>
      <c r="D300" s="86" t="s">
        <v>54</v>
      </c>
      <c r="E300" s="86" t="s">
        <v>100</v>
      </c>
      <c r="F300" s="58" t="s">
        <v>101</v>
      </c>
      <c r="G300" s="43" t="s">
        <v>540</v>
      </c>
      <c r="H300" s="31" t="s">
        <v>70</v>
      </c>
      <c r="I300" s="51" t="s">
        <v>182</v>
      </c>
      <c r="J300" s="54" t="s">
        <v>277</v>
      </c>
      <c r="K300" s="31"/>
      <c r="L300" s="63" t="s">
        <v>243</v>
      </c>
      <c r="M300" s="123">
        <v>1</v>
      </c>
    </row>
    <row r="301" spans="1:16" ht="17.100000000000001" customHeight="1" x14ac:dyDescent="0.2">
      <c r="A301" s="97">
        <v>299</v>
      </c>
      <c r="B301" s="101">
        <v>2</v>
      </c>
      <c r="C301" s="85"/>
      <c r="D301" s="24" t="s">
        <v>54</v>
      </c>
      <c r="E301" s="24" t="s">
        <v>100</v>
      </c>
      <c r="F301" s="58" t="s">
        <v>101</v>
      </c>
      <c r="G301" s="43" t="s">
        <v>540</v>
      </c>
      <c r="H301" s="28" t="s">
        <v>70</v>
      </c>
      <c r="I301" s="51" t="s">
        <v>179</v>
      </c>
      <c r="J301" s="54"/>
      <c r="K301" s="31"/>
      <c r="L301" s="63" t="s">
        <v>243</v>
      </c>
      <c r="M301" s="123">
        <v>1</v>
      </c>
    </row>
    <row r="302" spans="1:16" ht="17.100000000000001" customHeight="1" x14ac:dyDescent="0.2">
      <c r="A302" s="97">
        <v>300</v>
      </c>
      <c r="B302" s="102">
        <v>3</v>
      </c>
      <c r="C302" s="14">
        <v>2</v>
      </c>
      <c r="D302" s="24" t="s">
        <v>54</v>
      </c>
      <c r="E302" s="11" t="s">
        <v>100</v>
      </c>
      <c r="F302" s="58" t="s">
        <v>101</v>
      </c>
      <c r="G302" s="43" t="s">
        <v>540</v>
      </c>
      <c r="H302" s="31" t="s">
        <v>70</v>
      </c>
      <c r="I302" s="51" t="s">
        <v>212</v>
      </c>
      <c r="J302" s="54"/>
      <c r="K302" s="28"/>
      <c r="L302" s="63" t="s">
        <v>243</v>
      </c>
      <c r="M302" s="123">
        <v>1</v>
      </c>
    </row>
    <row r="303" spans="1:16" ht="17.100000000000001" customHeight="1" x14ac:dyDescent="0.2">
      <c r="A303" s="97">
        <v>301</v>
      </c>
      <c r="B303" s="100">
        <v>1</v>
      </c>
      <c r="C303" s="85">
        <v>1</v>
      </c>
      <c r="D303" s="86" t="s">
        <v>54</v>
      </c>
      <c r="E303" s="86" t="s">
        <v>100</v>
      </c>
      <c r="F303" s="48" t="s">
        <v>101</v>
      </c>
      <c r="G303" s="43" t="s">
        <v>199</v>
      </c>
      <c r="H303" s="28" t="s">
        <v>71</v>
      </c>
      <c r="I303" s="51" t="s">
        <v>185</v>
      </c>
      <c r="J303" s="54" t="s">
        <v>277</v>
      </c>
      <c r="K303" s="28"/>
      <c r="L303" s="63" t="s">
        <v>243</v>
      </c>
      <c r="M303" s="123">
        <v>1</v>
      </c>
    </row>
    <row r="304" spans="1:16" ht="17.100000000000001" customHeight="1" x14ac:dyDescent="0.2">
      <c r="A304" s="97">
        <v>302</v>
      </c>
      <c r="B304" s="101">
        <v>2</v>
      </c>
      <c r="C304" s="10">
        <v>3</v>
      </c>
      <c r="D304" s="11" t="s">
        <v>54</v>
      </c>
      <c r="E304" s="11" t="s">
        <v>100</v>
      </c>
      <c r="F304" s="48" t="s">
        <v>101</v>
      </c>
      <c r="G304" s="43" t="s">
        <v>199</v>
      </c>
      <c r="H304" s="28" t="s">
        <v>71</v>
      </c>
      <c r="I304" s="51" t="s">
        <v>183</v>
      </c>
      <c r="J304" s="54"/>
      <c r="K304" s="28"/>
      <c r="L304" s="63" t="s">
        <v>243</v>
      </c>
      <c r="M304" s="123">
        <v>1</v>
      </c>
    </row>
    <row r="305" spans="1:16" ht="17.100000000000001" customHeight="1" x14ac:dyDescent="0.2">
      <c r="A305" s="97">
        <v>303</v>
      </c>
      <c r="B305" s="100">
        <v>1</v>
      </c>
      <c r="C305" s="85">
        <v>1</v>
      </c>
      <c r="D305" s="86" t="s">
        <v>54</v>
      </c>
      <c r="E305" s="86" t="s">
        <v>100</v>
      </c>
      <c r="F305" s="48" t="s">
        <v>101</v>
      </c>
      <c r="G305" s="43" t="s">
        <v>541</v>
      </c>
      <c r="H305" s="28" t="s">
        <v>72</v>
      </c>
      <c r="I305" s="51" t="s">
        <v>188</v>
      </c>
      <c r="J305" s="54" t="s">
        <v>277</v>
      </c>
      <c r="K305" s="28"/>
      <c r="L305" s="63" t="s">
        <v>243</v>
      </c>
      <c r="M305" s="123">
        <v>1</v>
      </c>
    </row>
    <row r="306" spans="1:16" ht="17.100000000000001" customHeight="1" x14ac:dyDescent="0.2">
      <c r="A306" s="97">
        <v>304</v>
      </c>
      <c r="B306" s="101">
        <v>2</v>
      </c>
      <c r="C306" s="10">
        <v>2</v>
      </c>
      <c r="D306" s="11" t="s">
        <v>54</v>
      </c>
      <c r="E306" s="11" t="s">
        <v>100</v>
      </c>
      <c r="F306" s="48" t="s">
        <v>101</v>
      </c>
      <c r="G306" s="43" t="s">
        <v>541</v>
      </c>
      <c r="H306" s="28" t="s">
        <v>72</v>
      </c>
      <c r="I306" s="51" t="s">
        <v>189</v>
      </c>
      <c r="J306" s="54" t="s">
        <v>277</v>
      </c>
      <c r="K306" s="28"/>
      <c r="L306" s="63" t="s">
        <v>243</v>
      </c>
      <c r="M306" s="123">
        <v>1</v>
      </c>
    </row>
    <row r="307" spans="1:16" ht="17.100000000000001" customHeight="1" x14ac:dyDescent="0.2">
      <c r="A307" s="97">
        <v>305</v>
      </c>
      <c r="B307" s="101">
        <v>3</v>
      </c>
      <c r="C307" s="10">
        <v>3</v>
      </c>
      <c r="D307" s="11" t="s">
        <v>54</v>
      </c>
      <c r="E307" s="11" t="s">
        <v>100</v>
      </c>
      <c r="F307" s="48" t="s">
        <v>101</v>
      </c>
      <c r="G307" s="43" t="s">
        <v>541</v>
      </c>
      <c r="H307" s="28" t="s">
        <v>72</v>
      </c>
      <c r="I307" s="51" t="s">
        <v>190</v>
      </c>
      <c r="J307" s="54" t="s">
        <v>277</v>
      </c>
      <c r="K307" s="28"/>
      <c r="L307" s="63" t="s">
        <v>243</v>
      </c>
      <c r="M307" s="123">
        <v>1</v>
      </c>
    </row>
    <row r="308" spans="1:16" ht="17.100000000000001" customHeight="1" x14ac:dyDescent="0.2">
      <c r="A308" s="97">
        <v>306</v>
      </c>
      <c r="B308" s="100">
        <v>1</v>
      </c>
      <c r="C308" s="85">
        <v>1</v>
      </c>
      <c r="D308" s="86" t="s">
        <v>54</v>
      </c>
      <c r="E308" s="86" t="s">
        <v>100</v>
      </c>
      <c r="F308" s="48" t="s">
        <v>101</v>
      </c>
      <c r="G308" s="43" t="s">
        <v>542</v>
      </c>
      <c r="H308" s="28" t="s">
        <v>72</v>
      </c>
      <c r="I308" s="51" t="s">
        <v>191</v>
      </c>
      <c r="J308" s="54" t="s">
        <v>277</v>
      </c>
      <c r="K308" s="28"/>
      <c r="L308" s="63" t="s">
        <v>243</v>
      </c>
      <c r="M308" s="123">
        <v>1</v>
      </c>
    </row>
    <row r="309" spans="1:16" ht="17.100000000000001" customHeight="1" x14ac:dyDescent="0.2">
      <c r="A309" s="97">
        <v>307</v>
      </c>
      <c r="B309" s="101">
        <v>2</v>
      </c>
      <c r="C309" s="10">
        <v>2</v>
      </c>
      <c r="D309" s="11" t="s">
        <v>54</v>
      </c>
      <c r="E309" s="11" t="s">
        <v>100</v>
      </c>
      <c r="F309" s="48" t="s">
        <v>101</v>
      </c>
      <c r="G309" s="43" t="s">
        <v>542</v>
      </c>
      <c r="H309" s="28" t="s">
        <v>72</v>
      </c>
      <c r="I309" s="51" t="s">
        <v>192</v>
      </c>
      <c r="J309" s="54" t="s">
        <v>277</v>
      </c>
      <c r="K309" s="28"/>
      <c r="L309" s="63" t="s">
        <v>243</v>
      </c>
      <c r="M309" s="123">
        <v>1</v>
      </c>
    </row>
    <row r="310" spans="1:16" s="123" customFormat="1" ht="17.100000000000001" customHeight="1" x14ac:dyDescent="0.2">
      <c r="A310" s="97">
        <v>308</v>
      </c>
      <c r="B310" s="101">
        <v>3</v>
      </c>
      <c r="C310" s="10">
        <v>3</v>
      </c>
      <c r="D310" s="11" t="s">
        <v>54</v>
      </c>
      <c r="E310" s="11" t="s">
        <v>100</v>
      </c>
      <c r="F310" s="48" t="s">
        <v>101</v>
      </c>
      <c r="G310" s="43" t="s">
        <v>542</v>
      </c>
      <c r="H310" s="28" t="s">
        <v>72</v>
      </c>
      <c r="I310" s="24" t="s">
        <v>782</v>
      </c>
      <c r="J310" s="54" t="s">
        <v>277</v>
      </c>
      <c r="K310" s="28"/>
      <c r="L310" s="63" t="s">
        <v>243</v>
      </c>
      <c r="M310" s="123">
        <v>1</v>
      </c>
      <c r="O310" s="8"/>
      <c r="P310" s="124"/>
    </row>
    <row r="311" spans="1:16" s="123" customFormat="1" ht="17.100000000000001" customHeight="1" x14ac:dyDescent="0.2">
      <c r="A311" s="97">
        <v>309</v>
      </c>
      <c r="B311" s="101">
        <v>4</v>
      </c>
      <c r="C311" s="10">
        <v>3</v>
      </c>
      <c r="D311" s="11" t="s">
        <v>54</v>
      </c>
      <c r="E311" s="11" t="s">
        <v>100</v>
      </c>
      <c r="F311" s="48" t="s">
        <v>101</v>
      </c>
      <c r="G311" s="43" t="s">
        <v>542</v>
      </c>
      <c r="H311" s="28" t="s">
        <v>72</v>
      </c>
      <c r="I311" s="24" t="s">
        <v>783</v>
      </c>
      <c r="J311" s="54" t="s">
        <v>277</v>
      </c>
      <c r="K311" s="31"/>
      <c r="L311" s="63" t="s">
        <v>243</v>
      </c>
      <c r="M311" s="123">
        <v>1</v>
      </c>
      <c r="O311" s="8"/>
      <c r="P311" s="124"/>
    </row>
    <row r="312" spans="1:16" s="123" customFormat="1" ht="17.100000000000001" customHeight="1" x14ac:dyDescent="0.2">
      <c r="A312" s="97">
        <v>310</v>
      </c>
      <c r="B312" s="101">
        <v>5</v>
      </c>
      <c r="C312" s="10">
        <v>3</v>
      </c>
      <c r="D312" s="11" t="s">
        <v>54</v>
      </c>
      <c r="E312" s="11" t="s">
        <v>100</v>
      </c>
      <c r="F312" s="48" t="s">
        <v>101</v>
      </c>
      <c r="G312" s="43" t="s">
        <v>542</v>
      </c>
      <c r="H312" s="28" t="s">
        <v>72</v>
      </c>
      <c r="I312" s="369" t="s">
        <v>784</v>
      </c>
      <c r="J312" s="54"/>
      <c r="K312" s="31"/>
      <c r="L312" s="63" t="s">
        <v>243</v>
      </c>
      <c r="M312" s="123">
        <v>1</v>
      </c>
      <c r="O312" s="8"/>
      <c r="P312" s="124"/>
    </row>
    <row r="313" spans="1:16" s="123" customFormat="1" ht="17.100000000000001" customHeight="1" x14ac:dyDescent="0.2">
      <c r="A313" s="97">
        <v>311</v>
      </c>
      <c r="B313" s="101">
        <v>6</v>
      </c>
      <c r="C313" s="10">
        <v>3</v>
      </c>
      <c r="D313" s="11" t="s">
        <v>54</v>
      </c>
      <c r="E313" s="11" t="s">
        <v>100</v>
      </c>
      <c r="F313" s="48" t="s">
        <v>101</v>
      </c>
      <c r="G313" s="43" t="s">
        <v>542</v>
      </c>
      <c r="H313" s="28" t="s">
        <v>72</v>
      </c>
      <c r="I313" s="24" t="s">
        <v>290</v>
      </c>
      <c r="J313" s="54"/>
      <c r="K313" s="28"/>
      <c r="L313" s="63" t="s">
        <v>243</v>
      </c>
      <c r="M313" s="123">
        <v>1</v>
      </c>
      <c r="O313" s="8"/>
      <c r="P313" s="124"/>
    </row>
    <row r="314" spans="1:16" s="123" customFormat="1" ht="17.100000000000001" customHeight="1" x14ac:dyDescent="0.2">
      <c r="A314" s="97">
        <v>312</v>
      </c>
      <c r="B314" s="101">
        <v>7</v>
      </c>
      <c r="C314" s="10">
        <v>3</v>
      </c>
      <c r="D314" s="11" t="s">
        <v>54</v>
      </c>
      <c r="E314" s="11" t="s">
        <v>100</v>
      </c>
      <c r="F314" s="48" t="s">
        <v>101</v>
      </c>
      <c r="G314" s="43" t="s">
        <v>542</v>
      </c>
      <c r="H314" s="28" t="s">
        <v>72</v>
      </c>
      <c r="I314" s="24" t="s">
        <v>785</v>
      </c>
      <c r="J314" s="54"/>
      <c r="K314" s="28"/>
      <c r="L314" s="63" t="s">
        <v>243</v>
      </c>
      <c r="M314" s="123">
        <v>1</v>
      </c>
      <c r="O314" s="8"/>
      <c r="P314" s="124"/>
    </row>
    <row r="315" spans="1:16" s="123" customFormat="1" ht="17.100000000000001" customHeight="1" x14ac:dyDescent="0.2">
      <c r="A315" s="97">
        <v>313</v>
      </c>
      <c r="B315" s="101">
        <v>8</v>
      </c>
      <c r="C315" s="10">
        <v>3</v>
      </c>
      <c r="D315" s="11" t="s">
        <v>54</v>
      </c>
      <c r="E315" s="11" t="s">
        <v>100</v>
      </c>
      <c r="F315" s="48" t="s">
        <v>101</v>
      </c>
      <c r="G315" s="43" t="s">
        <v>542</v>
      </c>
      <c r="H315" s="28" t="s">
        <v>72</v>
      </c>
      <c r="I315" s="24" t="s">
        <v>786</v>
      </c>
      <c r="J315" s="54"/>
      <c r="K315" s="28"/>
      <c r="L315" s="63" t="s">
        <v>243</v>
      </c>
      <c r="M315" s="123">
        <v>1</v>
      </c>
      <c r="O315" s="8"/>
      <c r="P315" s="124"/>
    </row>
    <row r="316" spans="1:16" s="123" customFormat="1" ht="17.100000000000001" customHeight="1" x14ac:dyDescent="0.2">
      <c r="A316" s="97">
        <v>314</v>
      </c>
      <c r="B316" s="101">
        <v>9</v>
      </c>
      <c r="C316" s="10">
        <v>3</v>
      </c>
      <c r="D316" s="11" t="s">
        <v>54</v>
      </c>
      <c r="E316" s="11" t="s">
        <v>100</v>
      </c>
      <c r="F316" s="48" t="s">
        <v>101</v>
      </c>
      <c r="G316" s="43" t="s">
        <v>542</v>
      </c>
      <c r="H316" s="28" t="s">
        <v>72</v>
      </c>
      <c r="I316" s="24" t="s">
        <v>607</v>
      </c>
      <c r="J316" s="54"/>
      <c r="K316" s="28"/>
      <c r="L316" s="63" t="s">
        <v>243</v>
      </c>
      <c r="M316" s="123">
        <v>1</v>
      </c>
      <c r="O316" s="8"/>
      <c r="P316" s="124"/>
    </row>
    <row r="317" spans="1:16" s="123" customFormat="1" ht="17.100000000000001" customHeight="1" x14ac:dyDescent="0.2">
      <c r="A317" s="97">
        <v>315</v>
      </c>
      <c r="B317" s="101">
        <v>10</v>
      </c>
      <c r="C317" s="10">
        <v>3</v>
      </c>
      <c r="D317" s="11" t="s">
        <v>54</v>
      </c>
      <c r="E317" s="11" t="s">
        <v>100</v>
      </c>
      <c r="F317" s="48" t="s">
        <v>101</v>
      </c>
      <c r="G317" s="43" t="s">
        <v>542</v>
      </c>
      <c r="H317" s="28" t="s">
        <v>72</v>
      </c>
      <c r="I317" s="24" t="s">
        <v>787</v>
      </c>
      <c r="J317" s="54"/>
      <c r="K317" s="28"/>
      <c r="L317" s="63" t="s">
        <v>243</v>
      </c>
      <c r="M317" s="123">
        <v>1</v>
      </c>
      <c r="O317" s="8"/>
      <c r="P317" s="124"/>
    </row>
    <row r="318" spans="1:16" s="123" customFormat="1" ht="17.100000000000001" customHeight="1" x14ac:dyDescent="0.2">
      <c r="A318" s="97">
        <v>316</v>
      </c>
      <c r="B318" s="101">
        <v>11</v>
      </c>
      <c r="C318" s="10">
        <v>3</v>
      </c>
      <c r="D318" s="11" t="s">
        <v>54</v>
      </c>
      <c r="E318" s="11" t="s">
        <v>100</v>
      </c>
      <c r="F318" s="48" t="s">
        <v>101</v>
      </c>
      <c r="G318" s="43" t="s">
        <v>542</v>
      </c>
      <c r="H318" s="28" t="s">
        <v>72</v>
      </c>
      <c r="I318" s="24" t="s">
        <v>788</v>
      </c>
      <c r="J318" s="54"/>
      <c r="K318" s="28"/>
      <c r="L318" s="63" t="s">
        <v>243</v>
      </c>
      <c r="M318" s="123">
        <v>1</v>
      </c>
      <c r="O318" s="8"/>
      <c r="P318" s="124"/>
    </row>
    <row r="319" spans="1:16" s="123" customFormat="1" x14ac:dyDescent="0.2">
      <c r="A319" s="8"/>
      <c r="B319" s="98"/>
      <c r="C319" s="25"/>
      <c r="D319" s="8"/>
      <c r="E319" s="8"/>
      <c r="F319" s="42"/>
      <c r="G319" s="42"/>
      <c r="H319" s="29"/>
      <c r="I319" s="56"/>
      <c r="J319" s="56"/>
      <c r="K319" s="29"/>
      <c r="L319" s="63"/>
      <c r="M319" s="147"/>
      <c r="O319" s="8"/>
      <c r="P319" s="124"/>
    </row>
    <row r="320" spans="1:16" s="123" customFormat="1" ht="21.75" customHeight="1" x14ac:dyDescent="0.25">
      <c r="A320" s="104"/>
      <c r="B320" s="549" t="s">
        <v>29</v>
      </c>
      <c r="C320" s="549"/>
      <c r="D320" s="549"/>
      <c r="E320" s="549"/>
      <c r="F320" s="549"/>
      <c r="G320" s="549"/>
      <c r="H320" s="30"/>
      <c r="I320" s="30"/>
      <c r="J320" s="105"/>
      <c r="K320" s="55"/>
      <c r="L320" s="30"/>
      <c r="O320" s="8"/>
      <c r="P320" s="124"/>
    </row>
    <row r="321" spans="1:16" s="123" customFormat="1" ht="21.75" customHeight="1" x14ac:dyDescent="0.2">
      <c r="A321" s="550">
        <v>317</v>
      </c>
      <c r="B321" s="97"/>
      <c r="C321" s="144">
        <v>3</v>
      </c>
      <c r="D321" s="11" t="s">
        <v>54</v>
      </c>
      <c r="E321" s="11" t="s">
        <v>28</v>
      </c>
      <c r="F321" s="28" t="s">
        <v>582</v>
      </c>
      <c r="G321" s="43" t="s">
        <v>5</v>
      </c>
      <c r="H321" s="28" t="s">
        <v>55</v>
      </c>
      <c r="I321" s="211"/>
      <c r="J321" s="28"/>
      <c r="K321" s="28"/>
      <c r="L321" s="28"/>
      <c r="M321" s="126"/>
      <c r="O321" s="8"/>
      <c r="P321" s="124"/>
    </row>
    <row r="322" spans="1:16" s="123" customFormat="1" ht="21.75" customHeight="1" x14ac:dyDescent="0.25">
      <c r="A322" s="551"/>
      <c r="B322" s="97"/>
      <c r="C322" s="366"/>
      <c r="D322" s="11" t="s">
        <v>54</v>
      </c>
      <c r="E322" s="11" t="s">
        <v>28</v>
      </c>
      <c r="F322" s="28" t="s">
        <v>582</v>
      </c>
      <c r="G322" s="43" t="s">
        <v>789</v>
      </c>
      <c r="H322" s="28" t="s">
        <v>55</v>
      </c>
      <c r="I322" s="211"/>
      <c r="J322" s="28"/>
      <c r="K322" s="28"/>
      <c r="L322" s="28"/>
      <c r="M322" s="126"/>
      <c r="O322" s="8"/>
      <c r="P322" s="124"/>
    </row>
    <row r="323" spans="1:16" s="123" customFormat="1" ht="21.75" customHeight="1" x14ac:dyDescent="0.25">
      <c r="A323" s="552">
        <v>318</v>
      </c>
      <c r="B323" s="145"/>
      <c r="C323" s="366"/>
      <c r="D323" s="11" t="s">
        <v>54</v>
      </c>
      <c r="E323" s="11" t="s">
        <v>28</v>
      </c>
      <c r="F323" s="28" t="s">
        <v>582</v>
      </c>
      <c r="G323" s="212" t="s">
        <v>797</v>
      </c>
      <c r="H323" s="28" t="s">
        <v>65</v>
      </c>
      <c r="I323" s="211"/>
      <c r="J323" s="28"/>
      <c r="K323" s="28"/>
      <c r="L323" s="28"/>
      <c r="M323" s="126"/>
      <c r="O323" s="8"/>
      <c r="P323" s="124"/>
    </row>
    <row r="324" spans="1:16" s="123" customFormat="1" ht="21.75" customHeight="1" x14ac:dyDescent="0.25">
      <c r="A324" s="552"/>
      <c r="B324" s="145"/>
      <c r="C324" s="366"/>
      <c r="D324" s="11" t="s">
        <v>54</v>
      </c>
      <c r="E324" s="11" t="s">
        <v>28</v>
      </c>
      <c r="F324" s="28" t="s">
        <v>582</v>
      </c>
      <c r="G324" s="212" t="s">
        <v>798</v>
      </c>
      <c r="H324" s="28" t="s">
        <v>65</v>
      </c>
      <c r="I324" s="211"/>
      <c r="J324" s="28"/>
      <c r="K324" s="28"/>
      <c r="L324" s="28"/>
      <c r="M324" s="126"/>
      <c r="O324" s="8"/>
      <c r="P324" s="124"/>
    </row>
    <row r="325" spans="1:16" s="123" customFormat="1" ht="21.75" customHeight="1" x14ac:dyDescent="0.25">
      <c r="A325" s="550">
        <v>319</v>
      </c>
      <c r="B325" s="145"/>
      <c r="C325" s="366"/>
      <c r="D325" s="11" t="s">
        <v>54</v>
      </c>
      <c r="E325" s="11" t="s">
        <v>28</v>
      </c>
      <c r="F325" s="28" t="s">
        <v>582</v>
      </c>
      <c r="G325" s="43" t="s">
        <v>799</v>
      </c>
      <c r="H325" s="28" t="s">
        <v>790</v>
      </c>
      <c r="I325" s="211"/>
      <c r="J325" s="28"/>
      <c r="K325" s="28"/>
      <c r="L325" s="28"/>
      <c r="M325" s="126"/>
      <c r="O325" s="8"/>
      <c r="P325" s="124"/>
    </row>
    <row r="326" spans="1:16" s="123" customFormat="1" ht="21.75" customHeight="1" x14ac:dyDescent="0.25">
      <c r="A326" s="551"/>
      <c r="B326" s="145"/>
      <c r="C326" s="366"/>
      <c r="D326" s="11" t="s">
        <v>54</v>
      </c>
      <c r="E326" s="11" t="s">
        <v>28</v>
      </c>
      <c r="F326" s="28" t="s">
        <v>582</v>
      </c>
      <c r="G326" s="43" t="s">
        <v>794</v>
      </c>
      <c r="H326" s="28" t="s">
        <v>92</v>
      </c>
      <c r="I326" s="211"/>
      <c r="J326" s="28"/>
      <c r="K326" s="28"/>
      <c r="L326" s="28"/>
      <c r="M326" s="126"/>
      <c r="O326" s="8"/>
      <c r="P326" s="124"/>
    </row>
    <row r="327" spans="1:16" s="123" customFormat="1" ht="21.75" customHeight="1" x14ac:dyDescent="0.25">
      <c r="A327" s="552">
        <v>320</v>
      </c>
      <c r="B327" s="145"/>
      <c r="C327" s="366"/>
      <c r="D327" s="11" t="s">
        <v>54</v>
      </c>
      <c r="E327" s="11" t="s">
        <v>28</v>
      </c>
      <c r="F327" s="28" t="s">
        <v>583</v>
      </c>
      <c r="G327" s="43" t="s">
        <v>791</v>
      </c>
      <c r="H327" s="28" t="s">
        <v>88</v>
      </c>
      <c r="I327" s="211"/>
      <c r="J327" s="28"/>
      <c r="K327" s="28"/>
      <c r="L327" s="28"/>
      <c r="M327" s="126"/>
      <c r="O327" s="8"/>
      <c r="P327" s="124"/>
    </row>
    <row r="328" spans="1:16" s="123" customFormat="1" ht="21.75" customHeight="1" x14ac:dyDescent="0.25">
      <c r="A328" s="552"/>
      <c r="B328" s="145"/>
      <c r="C328" s="366"/>
      <c r="D328" s="11" t="s">
        <v>54</v>
      </c>
      <c r="E328" s="11" t="s">
        <v>28</v>
      </c>
      <c r="F328" s="28" t="s">
        <v>584</v>
      </c>
      <c r="G328" s="43" t="s">
        <v>800</v>
      </c>
      <c r="H328" s="28" t="s">
        <v>56</v>
      </c>
      <c r="I328" s="211"/>
      <c r="J328" s="28"/>
      <c r="K328" s="28"/>
      <c r="L328" s="28"/>
      <c r="M328" s="126"/>
      <c r="O328" s="8"/>
      <c r="P328" s="124"/>
    </row>
    <row r="329" spans="1:16" s="123" customFormat="1" ht="21.75" customHeight="1" x14ac:dyDescent="0.25">
      <c r="A329" s="550">
        <v>321</v>
      </c>
      <c r="B329" s="145"/>
      <c r="C329" s="366"/>
      <c r="D329" s="11" t="s">
        <v>54</v>
      </c>
      <c r="E329" s="11" t="s">
        <v>28</v>
      </c>
      <c r="F329" s="28" t="s">
        <v>582</v>
      </c>
      <c r="G329" s="43" t="s">
        <v>801</v>
      </c>
      <c r="H329" s="28" t="s">
        <v>70</v>
      </c>
      <c r="I329" s="211"/>
      <c r="J329" s="28"/>
      <c r="K329" s="28"/>
      <c r="L329" s="28"/>
      <c r="M329" s="126"/>
      <c r="O329" s="8"/>
      <c r="P329" s="124"/>
    </row>
    <row r="330" spans="1:16" s="123" customFormat="1" ht="21.75" customHeight="1" x14ac:dyDescent="0.25">
      <c r="A330" s="551"/>
      <c r="B330" s="145"/>
      <c r="C330" s="366"/>
      <c r="D330" s="11" t="s">
        <v>54</v>
      </c>
      <c r="E330" s="11" t="s">
        <v>28</v>
      </c>
      <c r="F330" s="28" t="s">
        <v>582</v>
      </c>
      <c r="G330" s="43" t="s">
        <v>802</v>
      </c>
      <c r="H330" s="28" t="s">
        <v>70</v>
      </c>
      <c r="I330" s="211"/>
      <c r="J330" s="28"/>
      <c r="K330" s="28"/>
      <c r="L330" s="28"/>
      <c r="M330" s="126"/>
      <c r="O330" s="8"/>
      <c r="P330" s="124"/>
    </row>
    <row r="331" spans="1:16" s="123" customFormat="1" ht="15" customHeight="1" x14ac:dyDescent="0.25">
      <c r="A331" s="104"/>
      <c r="B331" s="367"/>
      <c r="C331" s="366"/>
      <c r="D331" s="146"/>
      <c r="E331" s="146"/>
      <c r="F331" s="30"/>
      <c r="G331" s="46"/>
      <c r="H331" s="30"/>
      <c r="I331" s="105"/>
      <c r="J331" s="30"/>
      <c r="K331" s="30"/>
      <c r="L331" s="30"/>
      <c r="M331" s="126"/>
      <c r="O331" s="8"/>
      <c r="P331" s="124"/>
    </row>
    <row r="332" spans="1:16" s="123" customFormat="1" ht="21.75" customHeight="1" x14ac:dyDescent="0.25">
      <c r="A332" s="104"/>
      <c r="B332" s="547" t="s">
        <v>110</v>
      </c>
      <c r="C332" s="547"/>
      <c r="D332" s="547"/>
      <c r="E332" s="547"/>
      <c r="F332" s="547"/>
      <c r="G332" s="42"/>
      <c r="H332" s="29"/>
      <c r="I332" s="56"/>
      <c r="J332" s="30"/>
      <c r="K332" s="30"/>
      <c r="L332" s="30"/>
      <c r="M332" s="126"/>
      <c r="O332" s="8"/>
      <c r="P332" s="124"/>
    </row>
    <row r="333" spans="1:16" s="123" customFormat="1" ht="9.75" customHeight="1" x14ac:dyDescent="0.25">
      <c r="A333" s="104"/>
      <c r="B333" s="366"/>
      <c r="C333" s="366"/>
      <c r="D333" s="367"/>
      <c r="E333" s="367"/>
      <c r="F333" s="30"/>
      <c r="G333" s="46"/>
      <c r="H333" s="30"/>
      <c r="I333" s="105"/>
      <c r="J333" s="30"/>
      <c r="K333" s="30"/>
      <c r="L333" s="30"/>
      <c r="M333" s="126"/>
      <c r="O333" s="8"/>
      <c r="P333" s="124"/>
    </row>
    <row r="334" spans="1:16" s="123" customFormat="1" ht="25.5" customHeight="1" x14ac:dyDescent="0.25">
      <c r="A334" s="12">
        <v>1</v>
      </c>
      <c r="B334" s="210"/>
      <c r="C334" s="366"/>
      <c r="D334" s="11" t="s">
        <v>54</v>
      </c>
      <c r="E334" s="11" t="s">
        <v>28</v>
      </c>
      <c r="F334" s="28" t="s">
        <v>582</v>
      </c>
      <c r="G334" s="43" t="s">
        <v>287</v>
      </c>
      <c r="H334" s="28" t="s">
        <v>75</v>
      </c>
      <c r="I334" s="214" t="s">
        <v>866</v>
      </c>
      <c r="J334" s="383"/>
      <c r="K334" s="384"/>
      <c r="L334" s="213" t="s">
        <v>834</v>
      </c>
      <c r="O334" s="8"/>
      <c r="P334" s="124"/>
    </row>
    <row r="335" spans="1:16" s="123" customFormat="1" ht="25.5" customHeight="1" x14ac:dyDescent="0.25">
      <c r="A335" s="12">
        <v>2</v>
      </c>
      <c r="B335" s="210"/>
      <c r="C335" s="366"/>
      <c r="D335" s="11" t="s">
        <v>54</v>
      </c>
      <c r="E335" s="11" t="s">
        <v>28</v>
      </c>
      <c r="F335" s="28" t="s">
        <v>582</v>
      </c>
      <c r="G335" s="43" t="s">
        <v>578</v>
      </c>
      <c r="H335" s="28" t="s">
        <v>63</v>
      </c>
      <c r="I335" s="214" t="s">
        <v>866</v>
      </c>
      <c r="J335" s="383"/>
      <c r="K335" s="384"/>
      <c r="L335" s="213" t="s">
        <v>816</v>
      </c>
      <c r="O335" s="8"/>
      <c r="P335" s="124"/>
    </row>
    <row r="336" spans="1:16" s="123" customFormat="1" ht="25.5" customHeight="1" x14ac:dyDescent="0.25">
      <c r="A336" s="97">
        <v>3</v>
      </c>
      <c r="B336" s="210"/>
      <c r="C336" s="366"/>
      <c r="D336" s="11" t="s">
        <v>54</v>
      </c>
      <c r="E336" s="11" t="s">
        <v>28</v>
      </c>
      <c r="F336" s="28" t="s">
        <v>582</v>
      </c>
      <c r="G336" s="43" t="s">
        <v>795</v>
      </c>
      <c r="H336" s="28" t="s">
        <v>70</v>
      </c>
      <c r="I336" s="13"/>
      <c r="J336" s="28"/>
      <c r="K336" s="28"/>
      <c r="L336" s="28"/>
      <c r="O336" s="8"/>
      <c r="P336" s="124"/>
    </row>
    <row r="337" spans="1:16" s="123" customFormat="1" ht="25.5" customHeight="1" x14ac:dyDescent="0.25">
      <c r="A337" s="97">
        <v>4</v>
      </c>
      <c r="B337" s="210"/>
      <c r="C337" s="366"/>
      <c r="D337" s="11" t="s">
        <v>54</v>
      </c>
      <c r="E337" s="11" t="s">
        <v>28</v>
      </c>
      <c r="F337" s="28" t="s">
        <v>582</v>
      </c>
      <c r="G337" s="43" t="s">
        <v>796</v>
      </c>
      <c r="H337" s="28" t="s">
        <v>71</v>
      </c>
      <c r="I337" s="13"/>
      <c r="J337" s="28"/>
      <c r="K337" s="28"/>
      <c r="L337" s="28"/>
      <c r="O337" s="8"/>
      <c r="P337" s="124"/>
    </row>
    <row r="338" spans="1:16" s="123" customFormat="1" ht="25.5" customHeight="1" x14ac:dyDescent="0.25">
      <c r="A338" s="97">
        <v>5</v>
      </c>
      <c r="B338" s="210"/>
      <c r="C338" s="366"/>
      <c r="D338" s="207" t="s">
        <v>52</v>
      </c>
      <c r="E338" s="11" t="s">
        <v>28</v>
      </c>
      <c r="F338" s="28" t="s">
        <v>582</v>
      </c>
      <c r="G338" s="24" t="s">
        <v>792</v>
      </c>
      <c r="H338" s="24" t="s">
        <v>793</v>
      </c>
      <c r="I338" s="13"/>
      <c r="J338" s="28"/>
      <c r="K338" s="28"/>
      <c r="L338" s="28"/>
      <c r="O338" s="8"/>
      <c r="P338" s="124"/>
    </row>
    <row r="339" spans="1:16" s="123" customFormat="1" ht="27" customHeight="1" x14ac:dyDescent="0.25">
      <c r="A339" s="12">
        <v>6</v>
      </c>
      <c r="B339" s="145"/>
      <c r="C339" s="366"/>
      <c r="D339" s="207" t="s">
        <v>52</v>
      </c>
      <c r="E339" s="11" t="s">
        <v>28</v>
      </c>
      <c r="F339" s="28" t="s">
        <v>582</v>
      </c>
      <c r="G339" s="43" t="s">
        <v>541</v>
      </c>
      <c r="H339" s="28" t="s">
        <v>72</v>
      </c>
      <c r="I339" s="13"/>
      <c r="J339" s="28"/>
      <c r="K339" s="28"/>
      <c r="L339" s="28"/>
      <c r="O339" s="8"/>
      <c r="P339" s="124"/>
    </row>
    <row r="340" spans="1:16" s="123" customFormat="1" ht="25.5" customHeight="1" x14ac:dyDescent="0.2">
      <c r="A340" s="8"/>
      <c r="B340" s="98"/>
      <c r="C340" s="25"/>
      <c r="D340" s="8"/>
      <c r="E340" s="8"/>
      <c r="F340" s="42"/>
      <c r="G340" s="42"/>
      <c r="H340" s="29"/>
      <c r="I340" s="56"/>
      <c r="J340" s="56"/>
      <c r="K340" s="29"/>
      <c r="L340" s="29"/>
      <c r="O340" s="8"/>
      <c r="P340" s="124"/>
    </row>
    <row r="341" spans="1:16" s="123" customFormat="1" ht="25.5" customHeight="1" x14ac:dyDescent="0.2">
      <c r="A341" s="8"/>
      <c r="B341" s="98"/>
      <c r="C341" s="25"/>
      <c r="D341" s="8"/>
      <c r="E341" s="8"/>
      <c r="F341" s="42"/>
      <c r="G341" s="42"/>
      <c r="H341" s="29"/>
      <c r="I341" s="382"/>
      <c r="J341" s="382"/>
      <c r="K341" s="382"/>
      <c r="L341" s="382"/>
      <c r="O341" s="8"/>
      <c r="P341" s="124"/>
    </row>
    <row r="342" spans="1:16" s="123" customFormat="1" ht="25.5" customHeight="1" x14ac:dyDescent="0.2">
      <c r="A342" s="8"/>
      <c r="B342" s="374"/>
      <c r="C342" s="374"/>
      <c r="D342" s="374"/>
      <c r="E342" s="374"/>
      <c r="F342" s="42"/>
      <c r="G342" s="42"/>
      <c r="H342" s="29"/>
      <c r="I342" s="56"/>
      <c r="J342" s="56"/>
      <c r="K342" s="29"/>
      <c r="L342" s="29"/>
      <c r="O342" s="8"/>
      <c r="P342" s="124"/>
    </row>
    <row r="343" spans="1:16" s="123" customFormat="1" ht="25.5" customHeight="1" x14ac:dyDescent="0.2">
      <c r="O343" s="8"/>
      <c r="P343" s="124"/>
    </row>
    <row r="344" spans="1:16" s="123" customFormat="1" ht="25.5" customHeight="1" x14ac:dyDescent="0.2">
      <c r="O344" s="8"/>
      <c r="P344" s="124"/>
    </row>
    <row r="345" spans="1:16" s="123" customFormat="1" ht="25.5" customHeight="1" x14ac:dyDescent="0.2">
      <c r="O345" s="8"/>
      <c r="P345" s="124"/>
    </row>
    <row r="346" spans="1:16" ht="25.5" customHeight="1" x14ac:dyDescent="0.2"/>
    <row r="347" spans="1:16" ht="25.5" customHeight="1" x14ac:dyDescent="0.2"/>
    <row r="348" spans="1:16" ht="25.5" customHeight="1" x14ac:dyDescent="0.2"/>
    <row r="349" spans="1:16" ht="25.5" customHeight="1" x14ac:dyDescent="0.2"/>
  </sheetData>
  <autoFilter ref="B2:L339"/>
  <mergeCells count="8">
    <mergeCell ref="B332:F332"/>
    <mergeCell ref="A1:F1"/>
    <mergeCell ref="B320:G320"/>
    <mergeCell ref="A321:A322"/>
    <mergeCell ref="A323:A324"/>
    <mergeCell ref="A325:A326"/>
    <mergeCell ref="A327:A328"/>
    <mergeCell ref="A329:A330"/>
  </mergeCells>
  <phoneticPr fontId="82" type="noConversion"/>
  <pageMargins left="0.35433070866141736" right="0.51181102362204722" top="0.6692913385826772" bottom="0.47244094488188981" header="0.27559055118110237" footer="0.23622047244094491"/>
  <pageSetup paperSize="9" scale="65" orientation="landscape" r:id="rId1"/>
  <headerFooter alignWithMargins="0">
    <oddHeader>&amp;L&amp;"Arial,Grassetto"&amp;14U.S.R. LAZIO Uff. XI A.T. di  Frosinone&amp;C&amp;"Arial,Grassetto"&amp;14titolari di sostegno a.s. 2015/2016
scuola primaria</oddHeader>
    <oddFooter>&amp;R&amp;P</oddFooter>
  </headerFooter>
  <rowBreaks count="8" manualBreakCount="8">
    <brk id="39" max="11" man="1"/>
    <brk id="83" max="11" man="1"/>
    <brk id="125" max="11" man="1"/>
    <brk id="172" max="11" man="1"/>
    <brk id="205" max="11" man="1"/>
    <brk id="248" max="11" man="1"/>
    <brk id="282" max="11" man="1"/>
    <brk id="31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O57"/>
  <sheetViews>
    <sheetView showFormulas="1" zoomScaleNormal="100" workbookViewId="0">
      <selection activeCell="C30" sqref="C30:G30"/>
    </sheetView>
  </sheetViews>
  <sheetFormatPr defaultColWidth="9.140625" defaultRowHeight="12.75" x14ac:dyDescent="0.2"/>
  <cols>
    <col min="1" max="1" width="3" style="8" customWidth="1"/>
    <col min="2" max="2" width="5" style="25" hidden="1" customWidth="1"/>
    <col min="3" max="3" width="2.85546875" style="8" customWidth="1"/>
    <col min="4" max="4" width="3.85546875" style="8" customWidth="1"/>
    <col min="5" max="5" width="3.42578125" style="42" customWidth="1"/>
    <col min="6" max="6" width="18.5703125" style="42" customWidth="1"/>
    <col min="7" max="7" width="10.5703125" style="29" customWidth="1"/>
    <col min="8" max="8" width="19.7109375" style="56" customWidth="1"/>
    <col min="9" max="9" width="6.42578125" style="56" hidden="1" customWidth="1"/>
    <col min="10" max="10" width="11" style="29" hidden="1" customWidth="1"/>
    <col min="11" max="11" width="12.7109375" style="29" customWidth="1"/>
    <col min="12" max="12" width="10" style="123" bestFit="1" customWidth="1"/>
    <col min="13" max="13" width="9.140625" style="123"/>
    <col min="14" max="14" width="9.140625" style="8"/>
    <col min="15" max="15" width="10.140625" style="124" bestFit="1" customWidth="1"/>
    <col min="16" max="16384" width="9.140625" style="8"/>
  </cols>
  <sheetData>
    <row r="1" spans="1:15" ht="39" customHeight="1" x14ac:dyDescent="0.25">
      <c r="A1" s="548" t="s">
        <v>99</v>
      </c>
      <c r="B1" s="548"/>
      <c r="C1" s="548"/>
      <c r="D1" s="548"/>
      <c r="E1" s="548"/>
      <c r="H1" s="15"/>
      <c r="I1" s="8"/>
    </row>
    <row r="2" spans="1:15" ht="66" customHeight="1" x14ac:dyDescent="0.2">
      <c r="A2" s="9" t="s">
        <v>115</v>
      </c>
      <c r="B2" s="9" t="s">
        <v>94</v>
      </c>
      <c r="C2" s="9" t="s">
        <v>116</v>
      </c>
      <c r="D2" s="9" t="s">
        <v>117</v>
      </c>
      <c r="E2" s="47" t="s">
        <v>139</v>
      </c>
      <c r="F2" s="41" t="s">
        <v>95</v>
      </c>
      <c r="G2" s="40" t="s">
        <v>96</v>
      </c>
      <c r="H2" s="57" t="s">
        <v>97</v>
      </c>
      <c r="I2" s="50" t="s">
        <v>98</v>
      </c>
      <c r="J2" s="84" t="s">
        <v>263</v>
      </c>
      <c r="K2" s="143" t="s">
        <v>25</v>
      </c>
    </row>
    <row r="3" spans="1:15" s="123" customFormat="1" ht="17.100000000000001" customHeight="1" x14ac:dyDescent="0.25">
      <c r="A3" s="97">
        <v>1</v>
      </c>
      <c r="B3" s="85"/>
      <c r="C3" s="24" t="s">
        <v>54</v>
      </c>
      <c r="D3" s="11" t="s">
        <v>100</v>
      </c>
      <c r="E3" s="48" t="s">
        <v>101</v>
      </c>
      <c r="F3" s="43" t="s">
        <v>124</v>
      </c>
      <c r="G3" s="28" t="s">
        <v>75</v>
      </c>
      <c r="H3" s="226" t="s">
        <v>837</v>
      </c>
      <c r="I3" s="380"/>
      <c r="J3" s="211"/>
      <c r="K3" s="225"/>
      <c r="N3" s="8"/>
      <c r="O3" s="124"/>
    </row>
    <row r="4" spans="1:15" s="123" customFormat="1" ht="17.100000000000001" customHeight="1" x14ac:dyDescent="0.25">
      <c r="A4" s="97">
        <v>2</v>
      </c>
      <c r="B4" s="85"/>
      <c r="C4" s="24" t="s">
        <v>54</v>
      </c>
      <c r="D4" s="11" t="s">
        <v>100</v>
      </c>
      <c r="E4" s="48" t="s">
        <v>101</v>
      </c>
      <c r="F4" s="43" t="s">
        <v>124</v>
      </c>
      <c r="G4" s="28" t="s">
        <v>75</v>
      </c>
      <c r="H4" s="226" t="s">
        <v>838</v>
      </c>
      <c r="I4" s="380"/>
      <c r="J4" s="211"/>
      <c r="K4" s="225"/>
      <c r="N4" s="8"/>
      <c r="O4" s="124"/>
    </row>
    <row r="5" spans="1:15" s="123" customFormat="1" ht="17.100000000000001" customHeight="1" x14ac:dyDescent="0.25">
      <c r="A5" s="97">
        <v>3</v>
      </c>
      <c r="B5" s="85"/>
      <c r="C5" s="24" t="s">
        <v>54</v>
      </c>
      <c r="D5" s="11" t="s">
        <v>100</v>
      </c>
      <c r="E5" s="48" t="s">
        <v>101</v>
      </c>
      <c r="F5" s="43" t="s">
        <v>124</v>
      </c>
      <c r="G5" s="28" t="s">
        <v>75</v>
      </c>
      <c r="H5" s="226" t="s">
        <v>839</v>
      </c>
      <c r="I5" s="380"/>
      <c r="J5" s="211"/>
      <c r="K5" s="225"/>
      <c r="N5" s="8"/>
      <c r="O5" s="124"/>
    </row>
    <row r="6" spans="1:15" s="123" customFormat="1" ht="17.100000000000001" customHeight="1" x14ac:dyDescent="0.25">
      <c r="A6" s="97">
        <v>4</v>
      </c>
      <c r="B6" s="85"/>
      <c r="C6" s="24" t="s">
        <v>54</v>
      </c>
      <c r="D6" s="11" t="s">
        <v>100</v>
      </c>
      <c r="E6" s="48" t="s">
        <v>101</v>
      </c>
      <c r="F6" s="43" t="s">
        <v>124</v>
      </c>
      <c r="G6" s="28" t="s">
        <v>75</v>
      </c>
      <c r="H6" s="226" t="s">
        <v>840</v>
      </c>
      <c r="I6" s="380"/>
      <c r="J6" s="211"/>
      <c r="K6" s="225"/>
      <c r="N6" s="8"/>
      <c r="O6" s="124"/>
    </row>
    <row r="7" spans="1:15" s="123" customFormat="1" ht="17.100000000000001" customHeight="1" x14ac:dyDescent="0.25">
      <c r="A7" s="97">
        <v>5</v>
      </c>
      <c r="B7" s="85"/>
      <c r="C7" s="24" t="s">
        <v>54</v>
      </c>
      <c r="D7" s="11" t="s">
        <v>100</v>
      </c>
      <c r="E7" s="48" t="s">
        <v>101</v>
      </c>
      <c r="F7" s="43" t="s">
        <v>124</v>
      </c>
      <c r="G7" s="28" t="s">
        <v>75</v>
      </c>
      <c r="H7" s="226" t="s">
        <v>841</v>
      </c>
      <c r="I7" s="380"/>
      <c r="J7" s="211"/>
      <c r="K7" s="225"/>
      <c r="N7" s="8"/>
      <c r="O7" s="124"/>
    </row>
    <row r="8" spans="1:15" s="123" customFormat="1" ht="17.100000000000001" customHeight="1" x14ac:dyDescent="0.25">
      <c r="A8" s="97">
        <v>6</v>
      </c>
      <c r="B8" s="85"/>
      <c r="C8" s="24" t="s">
        <v>54</v>
      </c>
      <c r="D8" s="11" t="s">
        <v>100</v>
      </c>
      <c r="E8" s="48" t="s">
        <v>101</v>
      </c>
      <c r="F8" s="43" t="s">
        <v>124</v>
      </c>
      <c r="G8" s="28" t="s">
        <v>75</v>
      </c>
      <c r="H8" s="388" t="s">
        <v>842</v>
      </c>
      <c r="I8" s="380"/>
      <c r="J8" s="211"/>
      <c r="K8" s="211"/>
      <c r="N8" s="8"/>
      <c r="O8" s="124"/>
    </row>
    <row r="9" spans="1:15" s="123" customFormat="1" ht="17.100000000000001" customHeight="1" x14ac:dyDescent="0.25">
      <c r="A9" s="97">
        <v>7</v>
      </c>
      <c r="B9" s="10"/>
      <c r="C9" s="11" t="s">
        <v>54</v>
      </c>
      <c r="D9" s="11" t="s">
        <v>100</v>
      </c>
      <c r="E9" s="48" t="s">
        <v>101</v>
      </c>
      <c r="F9" s="43" t="s">
        <v>508</v>
      </c>
      <c r="G9" s="28" t="s">
        <v>56</v>
      </c>
      <c r="H9" s="226" t="s">
        <v>843</v>
      </c>
      <c r="I9" s="380"/>
      <c r="J9" s="211"/>
      <c r="K9" s="225"/>
      <c r="N9" s="8"/>
      <c r="O9" s="124"/>
    </row>
    <row r="10" spans="1:15" s="123" customFormat="1" ht="17.100000000000001" customHeight="1" x14ac:dyDescent="0.25">
      <c r="A10" s="97">
        <v>8</v>
      </c>
      <c r="B10" s="10">
        <v>3</v>
      </c>
      <c r="C10" s="11" t="s">
        <v>54</v>
      </c>
      <c r="D10" s="11" t="s">
        <v>100</v>
      </c>
      <c r="E10" s="48" t="s">
        <v>101</v>
      </c>
      <c r="F10" s="44" t="s">
        <v>509</v>
      </c>
      <c r="G10" s="31" t="s">
        <v>56</v>
      </c>
      <c r="H10" s="226" t="s">
        <v>844</v>
      </c>
      <c r="I10" s="380"/>
      <c r="J10" s="222"/>
      <c r="K10" s="225"/>
      <c r="N10" s="8"/>
      <c r="O10" s="124"/>
    </row>
    <row r="11" spans="1:15" s="123" customFormat="1" ht="17.100000000000001" customHeight="1" x14ac:dyDescent="0.25">
      <c r="A11" s="97">
        <v>9</v>
      </c>
      <c r="B11" s="10">
        <v>3</v>
      </c>
      <c r="C11" s="11" t="s">
        <v>54</v>
      </c>
      <c r="D11" s="11" t="s">
        <v>100</v>
      </c>
      <c r="E11" s="48" t="s">
        <v>101</v>
      </c>
      <c r="F11" s="44" t="s">
        <v>509</v>
      </c>
      <c r="G11" s="31" t="s">
        <v>56</v>
      </c>
      <c r="H11" s="226" t="s">
        <v>845</v>
      </c>
      <c r="I11" s="380"/>
      <c r="J11" s="222"/>
      <c r="K11" s="225"/>
      <c r="N11" s="8"/>
      <c r="O11" s="124"/>
    </row>
    <row r="12" spans="1:15" s="123" customFormat="1" ht="17.100000000000001" customHeight="1" x14ac:dyDescent="0.25">
      <c r="A12" s="97">
        <v>10</v>
      </c>
      <c r="B12" s="10"/>
      <c r="C12" s="11" t="s">
        <v>54</v>
      </c>
      <c r="D12" s="11" t="s">
        <v>100</v>
      </c>
      <c r="E12" s="48" t="s">
        <v>101</v>
      </c>
      <c r="F12" s="44" t="s">
        <v>509</v>
      </c>
      <c r="G12" s="31" t="s">
        <v>56</v>
      </c>
      <c r="H12" s="226" t="s">
        <v>846</v>
      </c>
      <c r="I12" s="380"/>
      <c r="J12" s="222"/>
      <c r="K12" s="225"/>
      <c r="N12" s="8"/>
      <c r="O12" s="124"/>
    </row>
    <row r="13" spans="1:15" s="123" customFormat="1" ht="17.100000000000001" customHeight="1" x14ac:dyDescent="0.25">
      <c r="A13" s="97">
        <v>11</v>
      </c>
      <c r="B13" s="10"/>
      <c r="C13" s="11" t="s">
        <v>54</v>
      </c>
      <c r="D13" s="11" t="s">
        <v>100</v>
      </c>
      <c r="E13" s="48" t="s">
        <v>101</v>
      </c>
      <c r="F13" s="44" t="s">
        <v>509</v>
      </c>
      <c r="G13" s="31" t="s">
        <v>56</v>
      </c>
      <c r="H13" s="226" t="s">
        <v>847</v>
      </c>
      <c r="I13" s="380"/>
      <c r="J13" s="222"/>
      <c r="K13" s="225"/>
      <c r="N13" s="8"/>
      <c r="O13" s="124"/>
    </row>
    <row r="14" spans="1:15" s="123" customFormat="1" ht="17.100000000000001" customHeight="1" x14ac:dyDescent="0.25">
      <c r="A14" s="97">
        <v>12</v>
      </c>
      <c r="B14" s="10"/>
      <c r="C14" s="11" t="s">
        <v>54</v>
      </c>
      <c r="D14" s="11" t="s">
        <v>100</v>
      </c>
      <c r="E14" s="48" t="s">
        <v>101</v>
      </c>
      <c r="F14" s="44" t="s">
        <v>509</v>
      </c>
      <c r="G14" s="31" t="s">
        <v>56</v>
      </c>
      <c r="H14" s="226" t="s">
        <v>848</v>
      </c>
      <c r="I14" s="380"/>
      <c r="J14" s="222"/>
      <c r="K14" s="225"/>
      <c r="N14" s="8"/>
      <c r="O14" s="124"/>
    </row>
    <row r="15" spans="1:15" s="123" customFormat="1" ht="17.100000000000001" customHeight="1" x14ac:dyDescent="0.25">
      <c r="A15" s="389">
        <v>13</v>
      </c>
      <c r="B15" s="218"/>
      <c r="C15" s="219" t="s">
        <v>54</v>
      </c>
      <c r="D15" s="219" t="s">
        <v>100</v>
      </c>
      <c r="E15" s="208" t="s">
        <v>102</v>
      </c>
      <c r="F15" s="390" t="s">
        <v>585</v>
      </c>
      <c r="G15" s="209" t="s">
        <v>83</v>
      </c>
      <c r="H15" s="216"/>
      <c r="I15" s="373"/>
      <c r="J15" s="209"/>
      <c r="K15" s="215"/>
      <c r="N15" s="8"/>
      <c r="O15" s="124"/>
    </row>
    <row r="16" spans="1:15" s="123" customFormat="1" ht="17.100000000000001" customHeight="1" x14ac:dyDescent="0.25">
      <c r="A16" s="97">
        <v>14</v>
      </c>
      <c r="B16" s="10"/>
      <c r="C16" s="69" t="s">
        <v>52</v>
      </c>
      <c r="D16" s="11" t="s">
        <v>100</v>
      </c>
      <c r="E16" s="49" t="s">
        <v>101</v>
      </c>
      <c r="F16" s="45" t="s">
        <v>524</v>
      </c>
      <c r="G16" s="28" t="s">
        <v>64</v>
      </c>
      <c r="H16" s="226" t="s">
        <v>849</v>
      </c>
      <c r="I16" s="380" t="s">
        <v>286</v>
      </c>
      <c r="J16" s="222"/>
      <c r="K16" s="224"/>
      <c r="N16" s="8"/>
      <c r="O16" s="124"/>
    </row>
    <row r="17" spans="1:15" s="123" customFormat="1" ht="17.100000000000001" customHeight="1" x14ac:dyDescent="0.25">
      <c r="A17" s="97">
        <v>15</v>
      </c>
      <c r="B17" s="14">
        <v>2</v>
      </c>
      <c r="C17" s="121" t="s">
        <v>53</v>
      </c>
      <c r="D17" s="11" t="s">
        <v>100</v>
      </c>
      <c r="E17" s="48" t="s">
        <v>101</v>
      </c>
      <c r="F17" s="43" t="s">
        <v>268</v>
      </c>
      <c r="G17" s="28" t="s">
        <v>67</v>
      </c>
      <c r="H17" s="226" t="s">
        <v>850</v>
      </c>
      <c r="I17" s="380"/>
      <c r="J17" s="211"/>
      <c r="K17" s="225"/>
      <c r="N17" s="8"/>
      <c r="O17" s="124"/>
    </row>
    <row r="18" spans="1:15" s="123" customFormat="1" ht="17.100000000000001" customHeight="1" x14ac:dyDescent="0.25">
      <c r="A18" s="97">
        <v>16</v>
      </c>
      <c r="B18" s="14"/>
      <c r="C18" s="11" t="s">
        <v>54</v>
      </c>
      <c r="D18" s="11" t="s">
        <v>100</v>
      </c>
      <c r="E18" s="43" t="s">
        <v>102</v>
      </c>
      <c r="F18" s="43" t="s">
        <v>268</v>
      </c>
      <c r="G18" s="28" t="s">
        <v>67</v>
      </c>
      <c r="H18" s="226" t="s">
        <v>851</v>
      </c>
      <c r="I18" s="380"/>
      <c r="J18" s="211"/>
      <c r="K18" s="225"/>
      <c r="N18" s="8"/>
      <c r="O18" s="124"/>
    </row>
    <row r="19" spans="1:15" s="123" customFormat="1" ht="17.100000000000001" customHeight="1" x14ac:dyDescent="0.25">
      <c r="A19" s="97">
        <v>17</v>
      </c>
      <c r="B19" s="14"/>
      <c r="C19" s="11" t="s">
        <v>54</v>
      </c>
      <c r="D19" s="11" t="s">
        <v>100</v>
      </c>
      <c r="E19" s="48" t="s">
        <v>101</v>
      </c>
      <c r="F19" s="43" t="s">
        <v>269</v>
      </c>
      <c r="G19" s="28" t="s">
        <v>67</v>
      </c>
      <c r="H19" s="226" t="s">
        <v>852</v>
      </c>
      <c r="I19" s="380"/>
      <c r="J19" s="211"/>
      <c r="K19" s="225"/>
      <c r="N19" s="8"/>
      <c r="O19" s="124"/>
    </row>
    <row r="20" spans="1:15" s="123" customFormat="1" ht="17.100000000000001" customHeight="1" x14ac:dyDescent="0.25">
      <c r="A20" s="97">
        <v>18</v>
      </c>
      <c r="B20" s="14"/>
      <c r="C20" s="11" t="s">
        <v>54</v>
      </c>
      <c r="D20" s="11" t="s">
        <v>100</v>
      </c>
      <c r="E20" s="48" t="s">
        <v>101</v>
      </c>
      <c r="F20" s="43" t="s">
        <v>269</v>
      </c>
      <c r="G20" s="28" t="s">
        <v>67</v>
      </c>
      <c r="H20" s="226" t="s">
        <v>853</v>
      </c>
      <c r="I20" s="380"/>
      <c r="J20" s="211"/>
      <c r="K20" s="225"/>
      <c r="N20" s="8"/>
      <c r="O20" s="124"/>
    </row>
    <row r="21" spans="1:15" s="123" customFormat="1" ht="17.100000000000001" customHeight="1" x14ac:dyDescent="0.25">
      <c r="A21" s="97">
        <v>19</v>
      </c>
      <c r="B21" s="14"/>
      <c r="C21" s="11" t="s">
        <v>54</v>
      </c>
      <c r="D21" s="11" t="s">
        <v>100</v>
      </c>
      <c r="E21" s="48" t="s">
        <v>101</v>
      </c>
      <c r="F21" s="43" t="s">
        <v>269</v>
      </c>
      <c r="G21" s="28" t="s">
        <v>67</v>
      </c>
      <c r="H21" s="226" t="s">
        <v>854</v>
      </c>
      <c r="I21" s="380"/>
      <c r="J21" s="211"/>
      <c r="K21" s="225"/>
      <c r="N21" s="8"/>
      <c r="O21" s="124"/>
    </row>
    <row r="22" spans="1:15" s="123" customFormat="1" ht="17.100000000000001" customHeight="1" x14ac:dyDescent="0.25">
      <c r="A22" s="97">
        <v>20</v>
      </c>
      <c r="B22" s="14"/>
      <c r="C22" s="11" t="s">
        <v>54</v>
      </c>
      <c r="D22" s="11" t="s">
        <v>100</v>
      </c>
      <c r="E22" s="43" t="s">
        <v>102</v>
      </c>
      <c r="F22" s="43" t="s">
        <v>269</v>
      </c>
      <c r="G22" s="28" t="s">
        <v>67</v>
      </c>
      <c r="H22" s="226" t="s">
        <v>855</v>
      </c>
      <c r="I22" s="380"/>
      <c r="J22" s="211"/>
      <c r="K22" s="225"/>
      <c r="N22" s="8"/>
      <c r="O22" s="124"/>
    </row>
    <row r="23" spans="1:15" s="123" customFormat="1" ht="17.100000000000001" customHeight="1" x14ac:dyDescent="0.25">
      <c r="A23" s="97">
        <v>21</v>
      </c>
      <c r="B23" s="10">
        <v>2</v>
      </c>
      <c r="C23" s="24" t="s">
        <v>54</v>
      </c>
      <c r="D23" s="11" t="s">
        <v>100</v>
      </c>
      <c r="E23" s="48" t="s">
        <v>101</v>
      </c>
      <c r="F23" s="43" t="s">
        <v>106</v>
      </c>
      <c r="G23" s="28" t="s">
        <v>88</v>
      </c>
      <c r="H23" s="226" t="s">
        <v>856</v>
      </c>
      <c r="I23" s="380"/>
      <c r="J23" s="211"/>
      <c r="K23" s="225"/>
      <c r="N23" s="8"/>
      <c r="O23" s="124"/>
    </row>
    <row r="24" spans="1:15" s="123" customFormat="1" ht="17.100000000000001" customHeight="1" x14ac:dyDescent="0.25">
      <c r="A24" s="97">
        <v>22</v>
      </c>
      <c r="B24" s="10"/>
      <c r="C24" s="69" t="s">
        <v>52</v>
      </c>
      <c r="D24" s="11" t="s">
        <v>100</v>
      </c>
      <c r="E24" s="48" t="s">
        <v>101</v>
      </c>
      <c r="F24" s="43" t="s">
        <v>106</v>
      </c>
      <c r="G24" s="28" t="s">
        <v>88</v>
      </c>
      <c r="H24" s="226" t="s">
        <v>309</v>
      </c>
      <c r="I24" s="380"/>
      <c r="J24" s="211"/>
      <c r="K24" s="225"/>
      <c r="N24" s="8"/>
      <c r="O24" s="124"/>
    </row>
    <row r="25" spans="1:15" s="123" customFormat="1" ht="17.100000000000001" customHeight="1" x14ac:dyDescent="0.25">
      <c r="A25" s="97">
        <v>23</v>
      </c>
      <c r="B25" s="68"/>
      <c r="C25" s="24" t="s">
        <v>54</v>
      </c>
      <c r="D25" s="11" t="s">
        <v>100</v>
      </c>
      <c r="E25" s="48" t="s">
        <v>101</v>
      </c>
      <c r="F25" s="43" t="s">
        <v>131</v>
      </c>
      <c r="G25" s="28" t="s">
        <v>90</v>
      </c>
      <c r="H25" s="226" t="s">
        <v>857</v>
      </c>
      <c r="I25" s="380"/>
      <c r="J25" s="211"/>
      <c r="K25" s="225"/>
      <c r="N25" s="8"/>
      <c r="O25" s="124"/>
    </row>
    <row r="26" spans="1:15" s="123" customFormat="1" ht="17.100000000000001" customHeight="1" x14ac:dyDescent="0.25">
      <c r="A26" s="97">
        <v>24</v>
      </c>
      <c r="B26" s="371">
        <v>1</v>
      </c>
      <c r="C26" s="217" t="s">
        <v>54</v>
      </c>
      <c r="D26" s="217" t="s">
        <v>100</v>
      </c>
      <c r="E26" s="58" t="s">
        <v>101</v>
      </c>
      <c r="F26" s="43" t="s">
        <v>109</v>
      </c>
      <c r="G26" s="28" t="s">
        <v>93</v>
      </c>
      <c r="H26" s="226" t="s">
        <v>858</v>
      </c>
      <c r="I26" s="380"/>
      <c r="J26" s="211"/>
      <c r="K26" s="225"/>
      <c r="N26" s="8"/>
      <c r="O26" s="124"/>
    </row>
    <row r="27" spans="1:15" s="123" customFormat="1" ht="17.100000000000001" customHeight="1" x14ac:dyDescent="0.25">
      <c r="A27" s="97">
        <v>25</v>
      </c>
      <c r="B27" s="85"/>
      <c r="C27" s="24" t="s">
        <v>54</v>
      </c>
      <c r="D27" s="24" t="s">
        <v>100</v>
      </c>
      <c r="E27" s="58" t="s">
        <v>101</v>
      </c>
      <c r="F27" s="43" t="s">
        <v>109</v>
      </c>
      <c r="G27" s="28" t="s">
        <v>93</v>
      </c>
      <c r="H27" s="226" t="s">
        <v>859</v>
      </c>
      <c r="I27" s="380"/>
      <c r="J27" s="211"/>
      <c r="K27" s="225"/>
      <c r="N27" s="8"/>
      <c r="O27" s="124"/>
    </row>
    <row r="28" spans="1:15" s="123" customFormat="1" ht="17.100000000000001" customHeight="1" x14ac:dyDescent="0.25">
      <c r="A28" s="97">
        <v>26</v>
      </c>
      <c r="B28" s="85"/>
      <c r="C28" s="24" t="s">
        <v>54</v>
      </c>
      <c r="D28" s="24" t="s">
        <v>100</v>
      </c>
      <c r="E28" s="58" t="s">
        <v>101</v>
      </c>
      <c r="F28" s="43" t="s">
        <v>109</v>
      </c>
      <c r="G28" s="28" t="s">
        <v>93</v>
      </c>
      <c r="H28" s="226" t="s">
        <v>860</v>
      </c>
      <c r="I28" s="380"/>
      <c r="J28" s="211"/>
      <c r="K28" s="225"/>
      <c r="N28" s="8"/>
      <c r="O28" s="124"/>
    </row>
    <row r="29" spans="1:15" s="123" customFormat="1" x14ac:dyDescent="0.2">
      <c r="A29" s="8"/>
      <c r="B29" s="25"/>
      <c r="C29" s="8"/>
      <c r="D29" s="8"/>
      <c r="E29" s="42"/>
      <c r="F29" s="42"/>
      <c r="G29" s="29"/>
      <c r="H29" s="56"/>
      <c r="I29" s="56"/>
      <c r="J29" s="29"/>
      <c r="K29" s="125"/>
      <c r="L29" s="147"/>
      <c r="N29" s="8"/>
      <c r="O29" s="124"/>
    </row>
    <row r="30" spans="1:15" s="123" customFormat="1" ht="21.75" customHeight="1" x14ac:dyDescent="0.25">
      <c r="A30" s="104"/>
      <c r="B30" s="378"/>
      <c r="C30" s="549" t="s">
        <v>29</v>
      </c>
      <c r="D30" s="549"/>
      <c r="E30" s="549"/>
      <c r="F30" s="549"/>
      <c r="G30" s="549"/>
      <c r="H30" s="30"/>
      <c r="I30" s="105"/>
      <c r="J30" s="55"/>
      <c r="K30" s="30"/>
      <c r="N30" s="8"/>
      <c r="O30" s="124"/>
    </row>
    <row r="31" spans="1:15" s="123" customFormat="1" ht="21.75" customHeight="1" x14ac:dyDescent="0.2">
      <c r="A31" s="550">
        <v>27</v>
      </c>
      <c r="B31" s="144">
        <v>3</v>
      </c>
      <c r="C31" s="11" t="s">
        <v>54</v>
      </c>
      <c r="D31" s="11" t="s">
        <v>28</v>
      </c>
      <c r="E31" s="28" t="s">
        <v>582</v>
      </c>
      <c r="F31" s="43" t="s">
        <v>5</v>
      </c>
      <c r="G31" s="28" t="s">
        <v>55</v>
      </c>
      <c r="H31" s="226" t="s">
        <v>861</v>
      </c>
      <c r="I31" s="28"/>
      <c r="J31" s="28"/>
      <c r="K31" s="28"/>
      <c r="L31" s="126"/>
      <c r="N31" s="8"/>
      <c r="O31" s="124"/>
    </row>
    <row r="32" spans="1:15" s="123" customFormat="1" ht="21.75" customHeight="1" x14ac:dyDescent="0.25">
      <c r="A32" s="551"/>
      <c r="B32" s="366"/>
      <c r="C32" s="11" t="s">
        <v>54</v>
      </c>
      <c r="D32" s="11" t="s">
        <v>28</v>
      </c>
      <c r="E32" s="28" t="s">
        <v>582</v>
      </c>
      <c r="F32" s="43" t="s">
        <v>789</v>
      </c>
      <c r="G32" s="28" t="s">
        <v>55</v>
      </c>
      <c r="H32" s="226" t="s">
        <v>861</v>
      </c>
      <c r="I32" s="28"/>
      <c r="J32" s="28"/>
      <c r="K32" s="28"/>
      <c r="L32" s="126"/>
      <c r="N32" s="8"/>
      <c r="O32" s="124"/>
    </row>
    <row r="33" spans="1:15" s="123" customFormat="1" ht="21.75" customHeight="1" x14ac:dyDescent="0.25">
      <c r="A33" s="552">
        <v>28</v>
      </c>
      <c r="B33" s="366"/>
      <c r="C33" s="11" t="s">
        <v>54</v>
      </c>
      <c r="D33" s="11" t="s">
        <v>28</v>
      </c>
      <c r="E33" s="28" t="s">
        <v>582</v>
      </c>
      <c r="F33" s="212" t="s">
        <v>797</v>
      </c>
      <c r="G33" s="28" t="s">
        <v>65</v>
      </c>
      <c r="H33" s="226" t="s">
        <v>862</v>
      </c>
      <c r="I33" s="28"/>
      <c r="J33" s="28"/>
      <c r="K33" s="28"/>
      <c r="L33" s="126"/>
      <c r="N33" s="8"/>
      <c r="O33" s="124"/>
    </row>
    <row r="34" spans="1:15" s="123" customFormat="1" ht="21.75" customHeight="1" x14ac:dyDescent="0.25">
      <c r="A34" s="552"/>
      <c r="B34" s="366"/>
      <c r="C34" s="11" t="s">
        <v>54</v>
      </c>
      <c r="D34" s="11" t="s">
        <v>28</v>
      </c>
      <c r="E34" s="28" t="s">
        <v>582</v>
      </c>
      <c r="F34" s="212" t="s">
        <v>798</v>
      </c>
      <c r="G34" s="28" t="s">
        <v>65</v>
      </c>
      <c r="H34" s="226" t="s">
        <v>862</v>
      </c>
      <c r="I34" s="28"/>
      <c r="J34" s="28"/>
      <c r="K34" s="28"/>
      <c r="L34" s="126"/>
      <c r="N34" s="8"/>
      <c r="O34" s="124"/>
    </row>
    <row r="35" spans="1:15" s="123" customFormat="1" ht="21.75" customHeight="1" x14ac:dyDescent="0.25">
      <c r="A35" s="550">
        <v>29</v>
      </c>
      <c r="B35" s="366"/>
      <c r="C35" s="11" t="s">
        <v>54</v>
      </c>
      <c r="D35" s="11" t="s">
        <v>28</v>
      </c>
      <c r="E35" s="28" t="s">
        <v>582</v>
      </c>
      <c r="F35" s="43" t="s">
        <v>799</v>
      </c>
      <c r="G35" s="28" t="s">
        <v>790</v>
      </c>
      <c r="H35" s="226" t="s">
        <v>863</v>
      </c>
      <c r="I35" s="28"/>
      <c r="J35" s="28"/>
      <c r="K35" s="28"/>
      <c r="L35" s="126"/>
      <c r="N35" s="8"/>
      <c r="O35" s="124"/>
    </row>
    <row r="36" spans="1:15" s="123" customFormat="1" ht="21.75" customHeight="1" x14ac:dyDescent="0.25">
      <c r="A36" s="551"/>
      <c r="B36" s="366"/>
      <c r="C36" s="11" t="s">
        <v>54</v>
      </c>
      <c r="D36" s="11" t="s">
        <v>28</v>
      </c>
      <c r="E36" s="28" t="s">
        <v>582</v>
      </c>
      <c r="F36" s="43" t="s">
        <v>794</v>
      </c>
      <c r="G36" s="28" t="s">
        <v>92</v>
      </c>
      <c r="H36" s="226" t="s">
        <v>863</v>
      </c>
      <c r="I36" s="28"/>
      <c r="J36" s="28"/>
      <c r="K36" s="28"/>
      <c r="L36" s="126"/>
      <c r="N36" s="8"/>
      <c r="O36" s="124"/>
    </row>
    <row r="37" spans="1:15" s="123" customFormat="1" ht="21.75" customHeight="1" x14ac:dyDescent="0.25">
      <c r="A37" s="552">
        <v>30</v>
      </c>
      <c r="B37" s="366"/>
      <c r="C37" s="11" t="s">
        <v>54</v>
      </c>
      <c r="D37" s="11" t="s">
        <v>28</v>
      </c>
      <c r="E37" s="28" t="s">
        <v>583</v>
      </c>
      <c r="F37" s="43" t="s">
        <v>791</v>
      </c>
      <c r="G37" s="28" t="s">
        <v>88</v>
      </c>
      <c r="H37" s="226" t="s">
        <v>864</v>
      </c>
      <c r="I37" s="28"/>
      <c r="J37" s="28"/>
      <c r="K37" s="28"/>
      <c r="L37" s="126"/>
      <c r="N37" s="8"/>
      <c r="O37" s="124"/>
    </row>
    <row r="38" spans="1:15" s="123" customFormat="1" ht="21.75" customHeight="1" x14ac:dyDescent="0.25">
      <c r="A38" s="552"/>
      <c r="B38" s="366"/>
      <c r="C38" s="11" t="s">
        <v>54</v>
      </c>
      <c r="D38" s="11" t="s">
        <v>28</v>
      </c>
      <c r="E38" s="28" t="s">
        <v>584</v>
      </c>
      <c r="F38" s="43" t="s">
        <v>800</v>
      </c>
      <c r="G38" s="28" t="s">
        <v>56</v>
      </c>
      <c r="H38" s="226" t="s">
        <v>864</v>
      </c>
      <c r="I38" s="28"/>
      <c r="J38" s="28"/>
      <c r="K38" s="28"/>
      <c r="L38" s="126"/>
      <c r="N38" s="8"/>
      <c r="O38" s="124"/>
    </row>
    <row r="39" spans="1:15" s="123" customFormat="1" ht="21.75" customHeight="1" x14ac:dyDescent="0.25">
      <c r="A39" s="550">
        <v>31</v>
      </c>
      <c r="B39" s="366"/>
      <c r="C39" s="11" t="s">
        <v>54</v>
      </c>
      <c r="D39" s="11" t="s">
        <v>28</v>
      </c>
      <c r="E39" s="28" t="s">
        <v>582</v>
      </c>
      <c r="F39" s="43" t="s">
        <v>801</v>
      </c>
      <c r="G39" s="28" t="s">
        <v>70</v>
      </c>
      <c r="H39" s="226" t="s">
        <v>865</v>
      </c>
      <c r="I39" s="28"/>
      <c r="J39" s="28"/>
      <c r="K39" s="28"/>
      <c r="L39" s="126"/>
      <c r="N39" s="8"/>
      <c r="O39" s="124"/>
    </row>
    <row r="40" spans="1:15" s="123" customFormat="1" ht="21.75" customHeight="1" x14ac:dyDescent="0.25">
      <c r="A40" s="551"/>
      <c r="B40" s="366"/>
      <c r="C40" s="11" t="s">
        <v>54</v>
      </c>
      <c r="D40" s="11" t="s">
        <v>28</v>
      </c>
      <c r="E40" s="28" t="s">
        <v>582</v>
      </c>
      <c r="F40" s="43" t="s">
        <v>802</v>
      </c>
      <c r="G40" s="28" t="s">
        <v>70</v>
      </c>
      <c r="H40" s="226" t="s">
        <v>865</v>
      </c>
      <c r="I40" s="28"/>
      <c r="J40" s="28"/>
      <c r="K40" s="28"/>
      <c r="L40" s="126"/>
      <c r="N40" s="8"/>
      <c r="O40" s="124"/>
    </row>
    <row r="41" spans="1:15" s="123" customFormat="1" ht="15" customHeight="1" x14ac:dyDescent="0.25">
      <c r="A41" s="104"/>
      <c r="B41" s="366"/>
      <c r="C41" s="146"/>
      <c r="D41" s="146"/>
      <c r="E41" s="30"/>
      <c r="F41" s="46"/>
      <c r="G41" s="30"/>
      <c r="H41" s="105"/>
      <c r="I41" s="30"/>
      <c r="J41" s="30"/>
      <c r="K41" s="30"/>
      <c r="L41" s="126"/>
      <c r="N41" s="8"/>
      <c r="O41" s="124"/>
    </row>
    <row r="42" spans="1:15" s="123" customFormat="1" ht="21.75" customHeight="1" x14ac:dyDescent="0.25">
      <c r="A42" s="104"/>
      <c r="C42" s="547" t="s">
        <v>110</v>
      </c>
      <c r="D42" s="547"/>
      <c r="E42" s="547"/>
      <c r="F42" s="547"/>
      <c r="G42" s="385"/>
      <c r="H42" s="56"/>
      <c r="I42" s="30"/>
      <c r="J42" s="30"/>
      <c r="K42" s="30"/>
      <c r="L42" s="126"/>
      <c r="N42" s="8"/>
      <c r="O42" s="124"/>
    </row>
    <row r="43" spans="1:15" s="123" customFormat="1" ht="9.75" customHeight="1" x14ac:dyDescent="0.25">
      <c r="A43" s="104"/>
      <c r="B43" s="366"/>
      <c r="C43" s="367"/>
      <c r="D43" s="367"/>
      <c r="E43" s="30"/>
      <c r="F43" s="46"/>
      <c r="G43" s="30"/>
      <c r="H43" s="105"/>
      <c r="I43" s="30"/>
      <c r="J43" s="30"/>
      <c r="K43" s="30"/>
      <c r="L43" s="126"/>
      <c r="N43" s="8"/>
      <c r="O43" s="124"/>
    </row>
    <row r="44" spans="1:15" s="123" customFormat="1" ht="25.5" customHeight="1" x14ac:dyDescent="0.25">
      <c r="A44" s="12">
        <v>1</v>
      </c>
      <c r="B44" s="366"/>
      <c r="C44" s="11" t="s">
        <v>54</v>
      </c>
      <c r="D44" s="11" t="s">
        <v>28</v>
      </c>
      <c r="E44" s="28" t="s">
        <v>582</v>
      </c>
      <c r="F44" s="43" t="s">
        <v>795</v>
      </c>
      <c r="G44" s="28" t="s">
        <v>70</v>
      </c>
      <c r="H44" s="13"/>
      <c r="I44" s="28"/>
      <c r="J44" s="28"/>
      <c r="K44" s="28"/>
      <c r="N44" s="8"/>
      <c r="O44" s="124"/>
    </row>
    <row r="45" spans="1:15" s="123" customFormat="1" ht="25.5" customHeight="1" x14ac:dyDescent="0.25">
      <c r="A45" s="12">
        <v>2</v>
      </c>
      <c r="B45" s="366"/>
      <c r="C45" s="11" t="s">
        <v>54</v>
      </c>
      <c r="D45" s="11" t="s">
        <v>28</v>
      </c>
      <c r="E45" s="28" t="s">
        <v>582</v>
      </c>
      <c r="F45" s="43" t="s">
        <v>287</v>
      </c>
      <c r="G45" s="28" t="s">
        <v>75</v>
      </c>
      <c r="H45" s="13"/>
      <c r="I45" s="28"/>
      <c r="J45" s="28"/>
      <c r="K45" s="28"/>
      <c r="N45" s="8"/>
      <c r="O45" s="124"/>
    </row>
    <row r="46" spans="1:15" s="123" customFormat="1" ht="25.5" customHeight="1" x14ac:dyDescent="0.25">
      <c r="A46" s="12">
        <v>3</v>
      </c>
      <c r="B46" s="366"/>
      <c r="C46" s="207" t="s">
        <v>52</v>
      </c>
      <c r="D46" s="11" t="s">
        <v>28</v>
      </c>
      <c r="E46" s="28" t="s">
        <v>582</v>
      </c>
      <c r="F46" s="44" t="s">
        <v>792</v>
      </c>
      <c r="G46" s="44" t="s">
        <v>793</v>
      </c>
      <c r="H46" s="13"/>
      <c r="I46" s="28"/>
      <c r="J46" s="28"/>
      <c r="K46" s="28"/>
      <c r="N46" s="8"/>
      <c r="O46" s="124"/>
    </row>
    <row r="47" spans="1:15" s="123" customFormat="1" ht="25.5" customHeight="1" x14ac:dyDescent="0.25">
      <c r="A47" s="12">
        <v>4</v>
      </c>
      <c r="B47" s="366"/>
      <c r="C47" s="207" t="s">
        <v>52</v>
      </c>
      <c r="D47" s="11" t="s">
        <v>28</v>
      </c>
      <c r="E47" s="28" t="s">
        <v>582</v>
      </c>
      <c r="F47" s="43" t="s">
        <v>541</v>
      </c>
      <c r="G47" s="28" t="s">
        <v>72</v>
      </c>
      <c r="H47" s="13"/>
      <c r="I47" s="28"/>
      <c r="J47" s="28"/>
      <c r="K47" s="28"/>
      <c r="N47" s="8"/>
      <c r="O47" s="124"/>
    </row>
    <row r="48" spans="1:15" s="123" customFormat="1" ht="25.5" customHeight="1" x14ac:dyDescent="0.35">
      <c r="A48" s="8"/>
      <c r="B48" s="25"/>
      <c r="C48" s="8"/>
      <c r="D48" s="8"/>
      <c r="E48" s="42"/>
      <c r="F48" s="42"/>
      <c r="G48" s="29"/>
      <c r="H48" s="56"/>
      <c r="I48" s="56"/>
      <c r="J48" s="29"/>
      <c r="K48" s="29"/>
      <c r="L48" s="381"/>
      <c r="N48" s="8"/>
      <c r="O48" s="124"/>
    </row>
    <row r="49" spans="1:15" s="123" customFormat="1" ht="25.5" customHeight="1" x14ac:dyDescent="0.2">
      <c r="A49" s="8"/>
      <c r="B49" s="25"/>
      <c r="C49" s="8"/>
      <c r="D49" s="8"/>
      <c r="E49" s="42"/>
      <c r="F49" s="42"/>
      <c r="G49" s="29"/>
      <c r="H49" s="56"/>
      <c r="I49" s="56"/>
      <c r="J49" s="29"/>
      <c r="K49" s="29"/>
      <c r="N49" s="8"/>
      <c r="O49" s="124"/>
    </row>
    <row r="50" spans="1:15" s="123" customFormat="1" ht="25.5" customHeight="1" x14ac:dyDescent="0.2">
      <c r="A50" s="8"/>
      <c r="B50" s="374"/>
      <c r="C50" s="374"/>
      <c r="D50" s="374"/>
      <c r="E50" s="42"/>
      <c r="F50" s="42"/>
      <c r="G50" s="29"/>
      <c r="H50" s="56"/>
      <c r="I50" s="56"/>
      <c r="J50" s="29"/>
      <c r="K50" s="29"/>
      <c r="N50" s="8"/>
      <c r="O50" s="124"/>
    </row>
    <row r="51" spans="1:15" s="123" customFormat="1" ht="25.5" customHeight="1" x14ac:dyDescent="0.2">
      <c r="A51" s="8"/>
      <c r="B51" s="25"/>
      <c r="C51" s="8"/>
      <c r="D51" s="8"/>
      <c r="E51" s="42"/>
      <c r="F51" s="42"/>
      <c r="G51" s="29"/>
      <c r="H51" s="56"/>
      <c r="I51" s="56"/>
      <c r="J51" s="29"/>
      <c r="K51" s="29"/>
      <c r="N51" s="8"/>
      <c r="O51" s="124"/>
    </row>
    <row r="52" spans="1:15" s="123" customFormat="1" ht="25.5" customHeight="1" x14ac:dyDescent="0.2">
      <c r="A52" s="8"/>
      <c r="B52" s="25"/>
      <c r="C52" s="8"/>
      <c r="D52" s="8"/>
      <c r="E52" s="42"/>
      <c r="F52" s="42"/>
      <c r="G52" s="29"/>
      <c r="H52" s="56"/>
      <c r="I52" s="56"/>
      <c r="J52" s="29"/>
      <c r="K52" s="29"/>
      <c r="N52" s="8"/>
      <c r="O52" s="124"/>
    </row>
    <row r="53" spans="1:15" s="123" customFormat="1" ht="25.5" customHeight="1" x14ac:dyDescent="0.2">
      <c r="A53" s="8"/>
      <c r="B53" s="25"/>
      <c r="C53" s="8"/>
      <c r="D53" s="8"/>
      <c r="E53" s="42"/>
      <c r="F53" s="42"/>
      <c r="G53" s="29"/>
      <c r="H53" s="56"/>
      <c r="I53" s="56"/>
      <c r="J53" s="29"/>
      <c r="K53" s="29"/>
      <c r="N53" s="8"/>
      <c r="O53" s="124"/>
    </row>
    <row r="54" spans="1:15" ht="25.5" customHeight="1" x14ac:dyDescent="0.2"/>
    <row r="55" spans="1:15" ht="25.5" customHeight="1" x14ac:dyDescent="0.2"/>
    <row r="56" spans="1:15" ht="25.5" customHeight="1" x14ac:dyDescent="0.2"/>
    <row r="57" spans="1:15" ht="25.5" customHeight="1" x14ac:dyDescent="0.2"/>
  </sheetData>
  <autoFilter ref="B2:K46"/>
  <mergeCells count="8">
    <mergeCell ref="C42:F42"/>
    <mergeCell ref="A39:A40"/>
    <mergeCell ref="A1:E1"/>
    <mergeCell ref="A31:A32"/>
    <mergeCell ref="A33:A34"/>
    <mergeCell ref="A35:A36"/>
    <mergeCell ref="A37:A38"/>
    <mergeCell ref="C30:G30"/>
  </mergeCells>
  <phoneticPr fontId="82" type="noConversion"/>
  <printOptions horizontalCentered="1"/>
  <pageMargins left="0.35433070866141736" right="0.51181102362204722" top="0.6692913385826772" bottom="0.47244094488188981" header="0.27559055118110237" footer="0.23622047244094491"/>
  <pageSetup paperSize="9" scale="65" orientation="landscape" r:id="rId1"/>
  <headerFooter alignWithMargins="0">
    <oddHeader>&amp;L&amp;"Arial,Grassetto"&amp;14U.S.R. LAZIO Uff. VII A.T. di  Frosinone&amp;C&amp;"Arial,Grassetto"&amp;14Disponibilità per nomine in ruolo - posti di sostegno a.s. 2015/2016
scuola primaria</oddHeader>
    <oddFooter>&amp;R&amp;P</oddFooter>
  </headerFooter>
  <rowBreaks count="1" manualBreakCount="1">
    <brk id="2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O31"/>
  <sheetViews>
    <sheetView showFormulas="1" topLeftCell="A4" zoomScaleNormal="100" workbookViewId="0">
      <selection activeCell="C14" sqref="C14:F14"/>
    </sheetView>
  </sheetViews>
  <sheetFormatPr defaultColWidth="9.140625" defaultRowHeight="12.75" x14ac:dyDescent="0.2"/>
  <cols>
    <col min="1" max="1" width="3" style="8" customWidth="1"/>
    <col min="2" max="2" width="5" style="25" hidden="1" customWidth="1"/>
    <col min="3" max="3" width="2.85546875" style="8" customWidth="1"/>
    <col min="4" max="4" width="3.85546875" style="8" customWidth="1"/>
    <col min="5" max="5" width="3.42578125" style="42" customWidth="1"/>
    <col min="6" max="6" width="18.5703125" style="42" customWidth="1"/>
    <col min="7" max="7" width="10.5703125" style="29" customWidth="1"/>
    <col min="8" max="8" width="19.7109375" style="56" customWidth="1"/>
    <col min="9" max="9" width="6.42578125" style="56" hidden="1" customWidth="1"/>
    <col min="10" max="10" width="11" style="29" hidden="1" customWidth="1"/>
    <col min="11" max="11" width="14.85546875" style="29" customWidth="1"/>
    <col min="12" max="12" width="10" style="123" bestFit="1" customWidth="1"/>
    <col min="13" max="13" width="9.140625" style="123"/>
    <col min="14" max="14" width="9.140625" style="8"/>
    <col min="15" max="15" width="10.140625" style="124" bestFit="1" customWidth="1"/>
    <col min="16" max="16384" width="9.140625" style="8"/>
  </cols>
  <sheetData>
    <row r="1" spans="1:15" ht="39" customHeight="1" x14ac:dyDescent="0.25">
      <c r="A1" s="548" t="s">
        <v>99</v>
      </c>
      <c r="B1" s="548"/>
      <c r="C1" s="548"/>
      <c r="D1" s="548"/>
      <c r="E1" s="548"/>
      <c r="H1" s="15"/>
      <c r="I1" s="8"/>
    </row>
    <row r="2" spans="1:15" ht="69.75" customHeight="1" x14ac:dyDescent="0.2">
      <c r="A2" s="9" t="s">
        <v>115</v>
      </c>
      <c r="B2" s="9" t="s">
        <v>94</v>
      </c>
      <c r="C2" s="9" t="s">
        <v>116</v>
      </c>
      <c r="D2" s="9" t="s">
        <v>117</v>
      </c>
      <c r="E2" s="47" t="s">
        <v>139</v>
      </c>
      <c r="F2" s="41" t="s">
        <v>95</v>
      </c>
      <c r="G2" s="40" t="s">
        <v>96</v>
      </c>
      <c r="H2" s="57" t="s">
        <v>97</v>
      </c>
      <c r="I2" s="50" t="s">
        <v>98</v>
      </c>
      <c r="J2" s="84" t="s">
        <v>263</v>
      </c>
      <c r="K2" s="143" t="s">
        <v>25</v>
      </c>
    </row>
    <row r="3" spans="1:15" ht="27" customHeight="1" x14ac:dyDescent="0.2">
      <c r="A3" s="393"/>
      <c r="B3" s="393"/>
      <c r="C3" s="393"/>
      <c r="D3" s="393"/>
      <c r="E3" s="394"/>
      <c r="F3" s="395"/>
      <c r="G3" s="220"/>
      <c r="H3" s="396"/>
      <c r="I3" s="397"/>
      <c r="J3" s="398"/>
      <c r="K3" s="399"/>
    </row>
    <row r="4" spans="1:15" s="123" customFormat="1" ht="26.25" customHeight="1" x14ac:dyDescent="0.25">
      <c r="A4" s="391">
        <v>1</v>
      </c>
      <c r="B4" s="371"/>
      <c r="C4" s="217" t="s">
        <v>54</v>
      </c>
      <c r="D4" s="217" t="s">
        <v>100</v>
      </c>
      <c r="E4" s="212" t="s">
        <v>102</v>
      </c>
      <c r="F4" s="212" t="s">
        <v>585</v>
      </c>
      <c r="G4" s="222" t="s">
        <v>83</v>
      </c>
      <c r="H4" s="379"/>
      <c r="I4" s="302"/>
      <c r="J4" s="222"/>
      <c r="K4" s="225"/>
      <c r="N4" s="8"/>
      <c r="O4" s="124"/>
    </row>
    <row r="5" spans="1:15" s="123" customFormat="1" ht="28.5" customHeight="1" x14ac:dyDescent="0.25">
      <c r="A5" s="391">
        <v>2</v>
      </c>
      <c r="B5" s="371"/>
      <c r="C5" s="217" t="s">
        <v>54</v>
      </c>
      <c r="D5" s="217" t="s">
        <v>100</v>
      </c>
      <c r="E5" s="212" t="s">
        <v>102</v>
      </c>
      <c r="F5" s="212" t="s">
        <v>869</v>
      </c>
      <c r="G5" s="222" t="s">
        <v>108</v>
      </c>
      <c r="H5" s="379"/>
      <c r="I5" s="302"/>
      <c r="J5" s="222"/>
      <c r="K5" s="225"/>
      <c r="L5" s="147"/>
      <c r="N5" s="8"/>
      <c r="O5" s="124"/>
    </row>
    <row r="6" spans="1:15" s="123" customFormat="1" ht="28.5" customHeight="1" x14ac:dyDescent="0.25">
      <c r="A6" s="401"/>
      <c r="B6" s="402"/>
      <c r="C6" s="392"/>
      <c r="D6" s="392"/>
      <c r="E6" s="403"/>
      <c r="F6" s="403"/>
      <c r="G6" s="221"/>
      <c r="H6" s="404"/>
      <c r="I6" s="405"/>
      <c r="J6" s="221"/>
      <c r="K6" s="406"/>
      <c r="L6" s="147"/>
      <c r="N6" s="8"/>
      <c r="O6" s="124"/>
    </row>
    <row r="7" spans="1:15" s="123" customFormat="1" ht="30" customHeight="1" x14ac:dyDescent="0.25">
      <c r="A7" s="104"/>
      <c r="C7" s="547" t="s">
        <v>110</v>
      </c>
      <c r="D7" s="547"/>
      <c r="E7" s="547"/>
      <c r="F7" s="547"/>
      <c r="G7" s="385"/>
      <c r="H7" s="56"/>
      <c r="I7" s="30"/>
      <c r="J7" s="30"/>
      <c r="K7" s="30"/>
      <c r="L7" s="126"/>
      <c r="N7" s="8"/>
      <c r="O7" s="124"/>
    </row>
    <row r="8" spans="1:15" ht="12" customHeight="1" x14ac:dyDescent="0.2"/>
    <row r="9" spans="1:15" s="123" customFormat="1" ht="25.5" customHeight="1" x14ac:dyDescent="0.25">
      <c r="A9" s="12">
        <v>1</v>
      </c>
      <c r="B9" s="366"/>
      <c r="C9" s="11" t="s">
        <v>54</v>
      </c>
      <c r="D9" s="11" t="s">
        <v>28</v>
      </c>
      <c r="E9" s="28" t="s">
        <v>582</v>
      </c>
      <c r="F9" s="43" t="s">
        <v>795</v>
      </c>
      <c r="G9" s="28" t="s">
        <v>70</v>
      </c>
      <c r="H9" s="13"/>
      <c r="I9" s="28"/>
      <c r="J9" s="28"/>
      <c r="K9" s="28"/>
      <c r="N9" s="8"/>
      <c r="O9" s="124"/>
    </row>
    <row r="10" spans="1:15" s="123" customFormat="1" ht="25.5" customHeight="1" x14ac:dyDescent="0.25">
      <c r="A10" s="12">
        <v>2</v>
      </c>
      <c r="B10" s="366"/>
      <c r="C10" s="11" t="s">
        <v>54</v>
      </c>
      <c r="D10" s="11" t="s">
        <v>28</v>
      </c>
      <c r="E10" s="28" t="s">
        <v>582</v>
      </c>
      <c r="F10" s="43" t="s">
        <v>287</v>
      </c>
      <c r="G10" s="28" t="s">
        <v>75</v>
      </c>
      <c r="H10" s="13"/>
      <c r="I10" s="28"/>
      <c r="J10" s="28"/>
      <c r="K10" s="28"/>
      <c r="N10" s="8"/>
      <c r="O10" s="124"/>
    </row>
    <row r="11" spans="1:15" s="123" customFormat="1" ht="25.5" customHeight="1" x14ac:dyDescent="0.25">
      <c r="A11" s="12">
        <v>3</v>
      </c>
      <c r="B11" s="366"/>
      <c r="C11" s="207" t="s">
        <v>52</v>
      </c>
      <c r="D11" s="11" t="s">
        <v>28</v>
      </c>
      <c r="E11" s="28" t="s">
        <v>582</v>
      </c>
      <c r="F11" s="44" t="s">
        <v>792</v>
      </c>
      <c r="G11" s="44" t="s">
        <v>793</v>
      </c>
      <c r="H11" s="13"/>
      <c r="I11" s="28"/>
      <c r="J11" s="28"/>
      <c r="K11" s="28"/>
      <c r="N11" s="8"/>
      <c r="O11" s="124"/>
    </row>
    <row r="12" spans="1:15" s="123" customFormat="1" ht="25.5" customHeight="1" x14ac:dyDescent="0.25">
      <c r="A12" s="12">
        <v>4</v>
      </c>
      <c r="B12" s="366"/>
      <c r="C12" s="207" t="s">
        <v>52</v>
      </c>
      <c r="D12" s="11" t="s">
        <v>28</v>
      </c>
      <c r="E12" s="28" t="s">
        <v>582</v>
      </c>
      <c r="F12" s="43" t="s">
        <v>541</v>
      </c>
      <c r="G12" s="28" t="s">
        <v>72</v>
      </c>
      <c r="H12" s="13"/>
      <c r="I12" s="28"/>
      <c r="J12" s="28"/>
      <c r="K12" s="28"/>
      <c r="N12" s="8"/>
      <c r="O12" s="124"/>
    </row>
    <row r="13" spans="1:15" s="123" customFormat="1" ht="25.5" customHeight="1" x14ac:dyDescent="0.35">
      <c r="A13" s="8"/>
      <c r="B13" s="25"/>
      <c r="C13" s="8"/>
      <c r="D13" s="8"/>
      <c r="E13" s="42"/>
      <c r="F13" s="42"/>
      <c r="G13" s="29"/>
      <c r="H13" s="56"/>
      <c r="I13" s="56"/>
      <c r="J13" s="29"/>
      <c r="K13" s="29"/>
      <c r="L13" s="381"/>
      <c r="N13" s="8"/>
      <c r="O13" s="124"/>
    </row>
    <row r="14" spans="1:15" ht="15" x14ac:dyDescent="0.25">
      <c r="C14" s="553" t="s">
        <v>870</v>
      </c>
      <c r="D14" s="553"/>
      <c r="E14" s="553"/>
      <c r="F14" s="553"/>
      <c r="H14" s="407"/>
      <c r="I14" s="407"/>
    </row>
    <row r="15" spans="1:15" ht="39" x14ac:dyDescent="0.25">
      <c r="A15" s="12">
        <v>1</v>
      </c>
      <c r="B15" s="210"/>
      <c r="C15" s="11" t="s">
        <v>54</v>
      </c>
      <c r="D15" s="11" t="s">
        <v>28</v>
      </c>
      <c r="E15" s="28" t="s">
        <v>582</v>
      </c>
      <c r="F15" s="43" t="s">
        <v>871</v>
      </c>
      <c r="G15" s="28" t="s">
        <v>56</v>
      </c>
      <c r="H15" s="11"/>
      <c r="I15" s="28"/>
      <c r="J15" s="28"/>
      <c r="K15" s="28"/>
    </row>
    <row r="16" spans="1:15" ht="39" x14ac:dyDescent="0.25">
      <c r="A16" s="12">
        <v>2</v>
      </c>
      <c r="B16" s="210"/>
      <c r="C16" s="11" t="s">
        <v>54</v>
      </c>
      <c r="D16" s="11" t="s">
        <v>28</v>
      </c>
      <c r="E16" s="28" t="s">
        <v>582</v>
      </c>
      <c r="F16" s="43" t="s">
        <v>27</v>
      </c>
      <c r="G16" s="28" t="s">
        <v>76</v>
      </c>
      <c r="H16" s="11"/>
      <c r="I16" s="28"/>
      <c r="J16" s="28"/>
      <c r="K16" s="28"/>
    </row>
    <row r="17" spans="1:11" ht="39" x14ac:dyDescent="0.25">
      <c r="A17" s="97">
        <v>3</v>
      </c>
      <c r="B17" s="210"/>
      <c r="C17" s="217" t="s">
        <v>54</v>
      </c>
      <c r="D17" s="217" t="s">
        <v>28</v>
      </c>
      <c r="E17" s="222" t="s">
        <v>582</v>
      </c>
      <c r="F17" s="212" t="s">
        <v>872</v>
      </c>
      <c r="G17" s="222" t="s">
        <v>59</v>
      </c>
      <c r="H17" s="11"/>
      <c r="I17" s="28"/>
      <c r="J17" s="28"/>
      <c r="K17" s="28"/>
    </row>
    <row r="18" spans="1:11" ht="39" x14ac:dyDescent="0.25">
      <c r="A18" s="12">
        <v>4</v>
      </c>
      <c r="B18" s="210"/>
      <c r="C18" s="219" t="s">
        <v>54</v>
      </c>
      <c r="D18" s="219" t="s">
        <v>28</v>
      </c>
      <c r="E18" s="209" t="s">
        <v>582</v>
      </c>
      <c r="F18" s="208" t="s">
        <v>873</v>
      </c>
      <c r="G18" s="209" t="s">
        <v>59</v>
      </c>
      <c r="H18" s="11"/>
      <c r="I18" s="28"/>
      <c r="J18" s="28"/>
      <c r="K18" s="28"/>
    </row>
    <row r="19" spans="1:11" ht="39" x14ac:dyDescent="0.25">
      <c r="A19" s="97">
        <v>5</v>
      </c>
      <c r="B19" s="210"/>
      <c r="C19" s="219" t="s">
        <v>54</v>
      </c>
      <c r="D19" s="219" t="s">
        <v>28</v>
      </c>
      <c r="E19" s="209" t="s">
        <v>582</v>
      </c>
      <c r="F19" s="208" t="s">
        <v>874</v>
      </c>
      <c r="G19" s="209" t="s">
        <v>68</v>
      </c>
      <c r="H19" s="11"/>
      <c r="I19" s="28"/>
      <c r="J19" s="28"/>
      <c r="K19" s="28"/>
    </row>
    <row r="20" spans="1:11" ht="39" x14ac:dyDescent="0.25">
      <c r="A20" s="12">
        <v>6</v>
      </c>
      <c r="B20" s="210"/>
      <c r="C20" s="219" t="s">
        <v>54</v>
      </c>
      <c r="D20" s="219" t="s">
        <v>28</v>
      </c>
      <c r="E20" s="209" t="s">
        <v>582</v>
      </c>
      <c r="F20" s="208" t="s">
        <v>875</v>
      </c>
      <c r="G20" s="209" t="s">
        <v>876</v>
      </c>
      <c r="H20" s="11"/>
      <c r="I20" s="28"/>
      <c r="J20" s="28"/>
      <c r="K20" s="28"/>
    </row>
    <row r="21" spans="1:11" ht="39" x14ac:dyDescent="0.25">
      <c r="A21" s="97">
        <v>7</v>
      </c>
      <c r="B21" s="145"/>
      <c r="C21" s="11" t="s">
        <v>54</v>
      </c>
      <c r="D21" s="11" t="s">
        <v>28</v>
      </c>
      <c r="E21" s="28" t="s">
        <v>582</v>
      </c>
      <c r="F21" s="43" t="s">
        <v>877</v>
      </c>
      <c r="G21" s="28" t="s">
        <v>70</v>
      </c>
      <c r="H21" s="11"/>
      <c r="I21" s="28"/>
      <c r="J21" s="28"/>
      <c r="K21" s="28"/>
    </row>
    <row r="22" spans="1:11" ht="39" x14ac:dyDescent="0.25">
      <c r="A22" s="12">
        <v>8</v>
      </c>
      <c r="B22" s="145"/>
      <c r="C22" s="219" t="s">
        <v>54</v>
      </c>
      <c r="D22" s="219" t="s">
        <v>28</v>
      </c>
      <c r="E22" s="209" t="s">
        <v>582</v>
      </c>
      <c r="F22" s="208" t="s">
        <v>878</v>
      </c>
      <c r="G22" s="209" t="s">
        <v>70</v>
      </c>
      <c r="H22" s="11"/>
      <c r="I22" s="28"/>
      <c r="J22" s="28"/>
      <c r="K22" s="28"/>
    </row>
    <row r="23" spans="1:11" ht="38.25" x14ac:dyDescent="0.2">
      <c r="A23" s="97">
        <v>9</v>
      </c>
      <c r="C23" s="219" t="s">
        <v>54</v>
      </c>
      <c r="D23" s="219" t="s">
        <v>28</v>
      </c>
      <c r="E23" s="209" t="s">
        <v>582</v>
      </c>
      <c r="F23" s="208" t="s">
        <v>879</v>
      </c>
      <c r="G23" s="209" t="s">
        <v>60</v>
      </c>
      <c r="H23" s="11"/>
      <c r="I23" s="28"/>
      <c r="J23" s="28"/>
      <c r="K23" s="28"/>
    </row>
    <row r="24" spans="1:11" ht="38.25" x14ac:dyDescent="0.2">
      <c r="A24" s="408">
        <v>10</v>
      </c>
      <c r="B24" s="409"/>
      <c r="C24" s="410" t="s">
        <v>54</v>
      </c>
      <c r="D24" s="410" t="s">
        <v>28</v>
      </c>
      <c r="E24" s="411" t="s">
        <v>582</v>
      </c>
      <c r="F24" s="412" t="s">
        <v>310</v>
      </c>
      <c r="G24" s="411" t="s">
        <v>103</v>
      </c>
      <c r="H24" s="410"/>
      <c r="I24" s="411"/>
      <c r="J24" s="411"/>
      <c r="K24" s="411"/>
    </row>
    <row r="25" spans="1:11" ht="38.25" x14ac:dyDescent="0.2">
      <c r="A25" s="97">
        <v>11</v>
      </c>
      <c r="C25" s="11" t="s">
        <v>54</v>
      </c>
      <c r="D25" s="11" t="s">
        <v>28</v>
      </c>
      <c r="E25" s="28" t="s">
        <v>582</v>
      </c>
      <c r="F25" s="43" t="s">
        <v>880</v>
      </c>
      <c r="G25" s="28" t="s">
        <v>88</v>
      </c>
      <c r="H25" s="11"/>
      <c r="I25" s="28"/>
      <c r="J25" s="28"/>
      <c r="K25" s="28"/>
    </row>
    <row r="26" spans="1:11" ht="38.25" x14ac:dyDescent="0.2">
      <c r="A26" s="12">
        <v>12</v>
      </c>
      <c r="C26" s="11" t="s">
        <v>54</v>
      </c>
      <c r="D26" s="11" t="s">
        <v>28</v>
      </c>
      <c r="E26" s="28" t="s">
        <v>582</v>
      </c>
      <c r="F26" s="43" t="s">
        <v>881</v>
      </c>
      <c r="G26" s="28" t="s">
        <v>63</v>
      </c>
      <c r="H26" s="11"/>
      <c r="I26" s="28"/>
      <c r="J26" s="28"/>
      <c r="K26" s="28"/>
    </row>
    <row r="27" spans="1:11" ht="31.5" customHeight="1" x14ac:dyDescent="0.2">
      <c r="A27" s="12">
        <v>13</v>
      </c>
      <c r="C27" s="11" t="s">
        <v>54</v>
      </c>
      <c r="D27" s="11" t="s">
        <v>28</v>
      </c>
      <c r="E27" s="28" t="s">
        <v>582</v>
      </c>
      <c r="F27" s="43" t="s">
        <v>586</v>
      </c>
      <c r="G27" s="28" t="s">
        <v>62</v>
      </c>
      <c r="H27" s="11"/>
      <c r="I27" s="28"/>
      <c r="J27" s="28"/>
      <c r="K27" s="28"/>
    </row>
    <row r="28" spans="1:11" ht="38.25" x14ac:dyDescent="0.2">
      <c r="A28" s="12">
        <v>14</v>
      </c>
      <c r="C28" s="11" t="s">
        <v>54</v>
      </c>
      <c r="D28" s="11" t="s">
        <v>28</v>
      </c>
      <c r="E28" s="28" t="s">
        <v>582</v>
      </c>
      <c r="F28" s="43" t="s">
        <v>882</v>
      </c>
      <c r="G28" s="28" t="s">
        <v>83</v>
      </c>
      <c r="H28" s="11"/>
      <c r="I28" s="28"/>
      <c r="J28" s="28"/>
      <c r="K28" s="28"/>
    </row>
    <row r="29" spans="1:11" ht="38.25" x14ac:dyDescent="0.2">
      <c r="A29" s="12">
        <v>15</v>
      </c>
      <c r="C29" s="11" t="s">
        <v>54</v>
      </c>
      <c r="D29" s="11" t="s">
        <v>28</v>
      </c>
      <c r="E29" s="28" t="s">
        <v>582</v>
      </c>
      <c r="F29" s="43" t="s">
        <v>883</v>
      </c>
      <c r="G29" s="28" t="s">
        <v>65</v>
      </c>
      <c r="H29" s="11"/>
      <c r="I29" s="28"/>
      <c r="J29" s="28"/>
      <c r="K29" s="28"/>
    </row>
    <row r="30" spans="1:11" ht="38.25" x14ac:dyDescent="0.2">
      <c r="A30" s="12">
        <v>16</v>
      </c>
      <c r="C30" s="11" t="s">
        <v>54</v>
      </c>
      <c r="D30" s="11" t="s">
        <v>28</v>
      </c>
      <c r="E30" s="28" t="s">
        <v>582</v>
      </c>
      <c r="F30" s="43" t="s">
        <v>884</v>
      </c>
      <c r="G30" s="28" t="s">
        <v>63</v>
      </c>
      <c r="H30" s="11"/>
      <c r="I30" s="28"/>
      <c r="J30" s="28"/>
      <c r="K30" s="28"/>
    </row>
    <row r="31" spans="1:11" ht="38.25" x14ac:dyDescent="0.2">
      <c r="A31" s="12">
        <v>17</v>
      </c>
      <c r="C31" s="11" t="s">
        <v>54</v>
      </c>
      <c r="D31" s="11" t="s">
        <v>28</v>
      </c>
      <c r="E31" s="28" t="s">
        <v>582</v>
      </c>
      <c r="F31" s="43" t="s">
        <v>885</v>
      </c>
      <c r="G31" s="28" t="s">
        <v>72</v>
      </c>
      <c r="H31" s="11"/>
      <c r="I31" s="28"/>
      <c r="J31" s="28"/>
      <c r="K31" s="28"/>
    </row>
  </sheetData>
  <autoFilter ref="B2:K11"/>
  <mergeCells count="3">
    <mergeCell ref="C7:F7"/>
    <mergeCell ref="A1:E1"/>
    <mergeCell ref="C14:F14"/>
  </mergeCells>
  <phoneticPr fontId="82" type="noConversion"/>
  <printOptions horizontalCentered="1"/>
  <pageMargins left="0.35433070866141736" right="0.51181102362204722" top="1.33" bottom="0.47244094488188981" header="0.54" footer="0.23622047244094491"/>
  <pageSetup paperSize="9" scale="65" orientation="landscape" r:id="rId1"/>
  <headerFooter alignWithMargins="0">
    <oddHeader>&amp;L&amp;"Arial,Grassetto"&amp;14U.S.R. LAZIO Uff. VII A.T. di  Frosinone&amp;C&amp;"Arial,Grassetto"&amp;14posti di sostegno disponibili per nomina annuale dalle  G.A.E. 
 -  a.s. 2015/2016
scuola primaria -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O13"/>
  <sheetViews>
    <sheetView showFormulas="1" zoomScaleNormal="100" workbookViewId="0">
      <selection activeCell="A5" sqref="A5:K5"/>
    </sheetView>
  </sheetViews>
  <sheetFormatPr defaultColWidth="9.140625" defaultRowHeight="12.75" x14ac:dyDescent="0.2"/>
  <cols>
    <col min="1" max="1" width="3" style="8" customWidth="1"/>
    <col min="2" max="2" width="5" style="25" hidden="1" customWidth="1"/>
    <col min="3" max="3" width="2.85546875" style="8" customWidth="1"/>
    <col min="4" max="4" width="3.85546875" style="8" customWidth="1"/>
    <col min="5" max="5" width="3.42578125" style="42" customWidth="1"/>
    <col min="6" max="6" width="18.5703125" style="42" customWidth="1"/>
    <col min="7" max="7" width="10.5703125" style="29" customWidth="1"/>
    <col min="8" max="8" width="19.7109375" style="56" customWidth="1"/>
    <col min="9" max="9" width="6.42578125" style="56" hidden="1" customWidth="1"/>
    <col min="10" max="10" width="11" style="29" hidden="1" customWidth="1"/>
    <col min="11" max="11" width="14.85546875" style="29" customWidth="1"/>
    <col min="12" max="12" width="10" style="123" bestFit="1" customWidth="1"/>
    <col min="13" max="13" width="9.140625" style="123"/>
    <col min="14" max="14" width="9.140625" style="8"/>
    <col min="15" max="15" width="10.140625" style="124" bestFit="1" customWidth="1"/>
    <col min="16" max="16384" width="9.140625" style="8"/>
  </cols>
  <sheetData>
    <row r="1" spans="1:15" ht="39" customHeight="1" x14ac:dyDescent="0.25">
      <c r="A1" s="548" t="s">
        <v>99</v>
      </c>
      <c r="B1" s="548"/>
      <c r="C1" s="548"/>
      <c r="D1" s="548"/>
      <c r="E1" s="548"/>
      <c r="H1" s="15"/>
      <c r="I1" s="8"/>
    </row>
    <row r="2" spans="1:15" ht="69.75" customHeight="1" x14ac:dyDescent="0.2">
      <c r="A2" s="9" t="s">
        <v>115</v>
      </c>
      <c r="B2" s="9" t="s">
        <v>94</v>
      </c>
      <c r="C2" s="9" t="s">
        <v>116</v>
      </c>
      <c r="D2" s="9" t="s">
        <v>117</v>
      </c>
      <c r="E2" s="47" t="s">
        <v>139</v>
      </c>
      <c r="F2" s="41" t="s">
        <v>95</v>
      </c>
      <c r="G2" s="40" t="s">
        <v>96</v>
      </c>
      <c r="H2" s="57" t="s">
        <v>97</v>
      </c>
      <c r="I2" s="50" t="s">
        <v>98</v>
      </c>
      <c r="J2" s="84" t="s">
        <v>263</v>
      </c>
      <c r="K2" s="143" t="s">
        <v>25</v>
      </c>
    </row>
    <row r="3" spans="1:15" ht="27" customHeight="1" x14ac:dyDescent="0.2">
      <c r="A3" s="393"/>
      <c r="B3" s="393"/>
      <c r="C3" s="393"/>
      <c r="D3" s="393"/>
      <c r="E3" s="394"/>
      <c r="F3" s="395"/>
      <c r="G3" s="220"/>
      <c r="H3" s="396"/>
      <c r="I3" s="397"/>
      <c r="J3" s="398"/>
      <c r="K3" s="399"/>
    </row>
    <row r="4" spans="1:15" s="123" customFormat="1" ht="32.25" customHeight="1" x14ac:dyDescent="0.25">
      <c r="A4" s="391">
        <v>1</v>
      </c>
      <c r="B4" s="371"/>
      <c r="C4" s="217" t="s">
        <v>54</v>
      </c>
      <c r="D4" s="217" t="s">
        <v>100</v>
      </c>
      <c r="E4" s="212" t="s">
        <v>102</v>
      </c>
      <c r="F4" s="212" t="s">
        <v>585</v>
      </c>
      <c r="G4" s="222" t="s">
        <v>83</v>
      </c>
      <c r="H4" s="379"/>
      <c r="I4" s="302"/>
      <c r="J4" s="222"/>
      <c r="K4" s="225"/>
      <c r="N4" s="8"/>
      <c r="O4" s="124"/>
    </row>
    <row r="5" spans="1:15" s="123" customFormat="1" ht="32.25" customHeight="1" x14ac:dyDescent="0.25">
      <c r="A5" s="391">
        <v>2</v>
      </c>
      <c r="B5" s="371"/>
      <c r="C5" s="217" t="s">
        <v>54</v>
      </c>
      <c r="D5" s="217" t="s">
        <v>100</v>
      </c>
      <c r="E5" s="212" t="s">
        <v>102</v>
      </c>
      <c r="F5" s="212" t="s">
        <v>869</v>
      </c>
      <c r="G5" s="222" t="s">
        <v>108</v>
      </c>
      <c r="H5" s="379"/>
      <c r="I5" s="302"/>
      <c r="J5" s="222"/>
      <c r="K5" s="225"/>
      <c r="N5" s="8"/>
      <c r="O5" s="124"/>
    </row>
    <row r="6" spans="1:15" s="123" customFormat="1" ht="18" customHeight="1" x14ac:dyDescent="0.2">
      <c r="A6" s="8"/>
      <c r="B6" s="25"/>
      <c r="C6" s="8"/>
      <c r="D6" s="8"/>
      <c r="E6" s="42"/>
      <c r="F6" s="42"/>
      <c r="G6" s="29"/>
      <c r="H6" s="56"/>
      <c r="I6" s="56"/>
      <c r="J6" s="29"/>
      <c r="K6" s="125"/>
      <c r="L6" s="147"/>
      <c r="N6" s="8"/>
      <c r="O6" s="124"/>
    </row>
    <row r="7" spans="1:15" s="123" customFormat="1" ht="21.75" customHeight="1" x14ac:dyDescent="0.25">
      <c r="A7" s="104"/>
      <c r="C7" s="547" t="s">
        <v>110</v>
      </c>
      <c r="D7" s="547"/>
      <c r="E7" s="547"/>
      <c r="F7" s="547"/>
      <c r="G7" s="385"/>
      <c r="H7" s="56"/>
      <c r="I7" s="30"/>
      <c r="J7" s="30"/>
      <c r="K7" s="30"/>
      <c r="L7" s="126"/>
      <c r="N7" s="8"/>
      <c r="O7" s="124"/>
    </row>
    <row r="9" spans="1:15" s="123" customFormat="1" ht="25.5" customHeight="1" x14ac:dyDescent="0.25">
      <c r="A9" s="12">
        <v>1</v>
      </c>
      <c r="B9" s="366"/>
      <c r="C9" s="11" t="s">
        <v>54</v>
      </c>
      <c r="D9" s="11" t="s">
        <v>28</v>
      </c>
      <c r="E9" s="28" t="s">
        <v>582</v>
      </c>
      <c r="F9" s="43" t="s">
        <v>795</v>
      </c>
      <c r="G9" s="28" t="s">
        <v>70</v>
      </c>
      <c r="H9" s="13"/>
      <c r="I9" s="28"/>
      <c r="J9" s="28"/>
      <c r="K9" s="28"/>
      <c r="N9" s="8"/>
      <c r="O9" s="124"/>
    </row>
    <row r="10" spans="1:15" s="123" customFormat="1" ht="25.5" customHeight="1" x14ac:dyDescent="0.25">
      <c r="A10" s="12">
        <v>2</v>
      </c>
      <c r="B10" s="366"/>
      <c r="C10" s="11" t="s">
        <v>54</v>
      </c>
      <c r="D10" s="11" t="s">
        <v>28</v>
      </c>
      <c r="E10" s="28" t="s">
        <v>582</v>
      </c>
      <c r="F10" s="43" t="s">
        <v>287</v>
      </c>
      <c r="G10" s="28" t="s">
        <v>75</v>
      </c>
      <c r="H10" s="13"/>
      <c r="I10" s="28"/>
      <c r="J10" s="28"/>
      <c r="K10" s="28"/>
      <c r="N10" s="8"/>
      <c r="O10" s="124"/>
    </row>
    <row r="11" spans="1:15" s="123" customFormat="1" ht="25.5" customHeight="1" x14ac:dyDescent="0.25">
      <c r="A11" s="12">
        <v>3</v>
      </c>
      <c r="B11" s="366"/>
      <c r="C11" s="207" t="s">
        <v>52</v>
      </c>
      <c r="D11" s="11" t="s">
        <v>28</v>
      </c>
      <c r="E11" s="28" t="s">
        <v>582</v>
      </c>
      <c r="F11" s="44" t="s">
        <v>792</v>
      </c>
      <c r="G11" s="44" t="s">
        <v>793</v>
      </c>
      <c r="H11" s="13"/>
      <c r="I11" s="28"/>
      <c r="J11" s="28"/>
      <c r="K11" s="28"/>
      <c r="N11" s="8"/>
      <c r="O11" s="124"/>
    </row>
    <row r="12" spans="1:15" s="123" customFormat="1" ht="25.5" customHeight="1" x14ac:dyDescent="0.25">
      <c r="A12" s="12">
        <v>4</v>
      </c>
      <c r="B12" s="366"/>
      <c r="C12" s="207" t="s">
        <v>52</v>
      </c>
      <c r="D12" s="11" t="s">
        <v>28</v>
      </c>
      <c r="E12" s="28" t="s">
        <v>582</v>
      </c>
      <c r="F12" s="43" t="s">
        <v>541</v>
      </c>
      <c r="G12" s="28" t="s">
        <v>72</v>
      </c>
      <c r="H12" s="13"/>
      <c r="I12" s="28"/>
      <c r="J12" s="28"/>
      <c r="K12" s="28"/>
      <c r="N12" s="8"/>
      <c r="O12" s="124"/>
    </row>
    <row r="13" spans="1:15" s="123" customFormat="1" ht="25.5" customHeight="1" x14ac:dyDescent="0.35">
      <c r="A13" s="8"/>
      <c r="B13" s="25"/>
      <c r="C13" s="8"/>
      <c r="D13" s="8"/>
      <c r="E13" s="42"/>
      <c r="F13" s="42"/>
      <c r="G13" s="29"/>
      <c r="H13" s="56"/>
      <c r="I13" s="56"/>
      <c r="J13" s="29"/>
      <c r="K13" s="29"/>
      <c r="L13" s="381"/>
      <c r="N13" s="8"/>
      <c r="O13" s="124"/>
    </row>
  </sheetData>
  <autoFilter ref="B2:K11"/>
  <mergeCells count="2">
    <mergeCell ref="A1:E1"/>
    <mergeCell ref="C7:F7"/>
  </mergeCells>
  <phoneticPr fontId="82" type="noConversion"/>
  <printOptions horizontalCentered="1"/>
  <pageMargins left="0.35433070866141736" right="0.51181102362204722" top="1.33" bottom="0.47244094488188981" header="0.54" footer="0.23622047244094491"/>
  <pageSetup paperSize="9" scale="65" orientation="landscape" r:id="rId1"/>
  <headerFooter alignWithMargins="0">
    <oddHeader>&amp;L&amp;"Arial,Grassetto"&amp;14U.S.R. LAZIO Uff. VII A.T. di  Frosinone&amp;C&amp;"Arial,Grassetto"&amp;14posti di sostegno disponibili per nomina annuale dalle  G.A.E. 
 -  a.s. 2015/2016
scuola primaria -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topLeftCell="B37" zoomScale="120" zoomScaleNormal="120" workbookViewId="0">
      <selection activeCell="L44" sqref="L44"/>
    </sheetView>
  </sheetViews>
  <sheetFormatPr defaultColWidth="9.140625" defaultRowHeight="12.75" x14ac:dyDescent="0.2"/>
  <cols>
    <col min="1" max="1" width="4.7109375" style="8" hidden="1" customWidth="1"/>
    <col min="2" max="2" width="4" style="8" customWidth="1"/>
    <col min="3" max="3" width="4" style="374" customWidth="1"/>
    <col min="4" max="5" width="10.7109375" style="8" hidden="1" customWidth="1"/>
    <col min="6" max="6" width="6.7109375" style="42" hidden="1" customWidth="1"/>
    <col min="7" max="7" width="4.28515625" style="42" customWidth="1"/>
    <col min="8" max="8" width="3.28515625" style="42" customWidth="1"/>
    <col min="9" max="9" width="26.28515625" style="42" customWidth="1"/>
    <col min="10" max="10" width="16.140625" style="29" customWidth="1"/>
    <col min="11" max="11" width="34" style="56" customWidth="1"/>
    <col min="12" max="12" width="38.42578125" style="56" customWidth="1"/>
    <col min="13" max="13" width="17.85546875" style="29" customWidth="1"/>
    <col min="14" max="14" width="8" style="123" customWidth="1"/>
    <col min="15" max="15" width="4.28515625" style="124" customWidth="1"/>
    <col min="16" max="16" width="18.5703125" style="8" customWidth="1"/>
    <col min="17" max="17" width="7.28515625" style="8" customWidth="1"/>
    <col min="18" max="18" width="7" style="8" customWidth="1"/>
    <col min="19" max="16384" width="9.140625" style="8"/>
  </cols>
  <sheetData>
    <row r="1" spans="1:15" ht="39" customHeight="1" x14ac:dyDescent="0.25">
      <c r="A1" s="548"/>
      <c r="B1" s="548"/>
      <c r="C1" s="548"/>
      <c r="D1" s="548"/>
      <c r="E1" s="548"/>
      <c r="F1" s="548"/>
      <c r="G1" s="415"/>
      <c r="H1" s="415"/>
      <c r="K1" s="15"/>
      <c r="L1" s="15"/>
    </row>
    <row r="2" spans="1:15" ht="66" customHeight="1" x14ac:dyDescent="0.2">
      <c r="A2" s="9" t="s">
        <v>115</v>
      </c>
      <c r="B2" s="440" t="s">
        <v>262</v>
      </c>
      <c r="C2" s="416" t="s">
        <v>893</v>
      </c>
      <c r="D2" s="9" t="s">
        <v>116</v>
      </c>
      <c r="E2" s="9" t="s">
        <v>117</v>
      </c>
      <c r="F2" s="47" t="s">
        <v>139</v>
      </c>
      <c r="G2" s="47" t="s">
        <v>892</v>
      </c>
      <c r="H2" s="47" t="s">
        <v>894</v>
      </c>
      <c r="I2" s="41" t="s">
        <v>95</v>
      </c>
      <c r="J2" s="40" t="s">
        <v>96</v>
      </c>
      <c r="K2" s="57" t="s">
        <v>97</v>
      </c>
      <c r="L2" s="396"/>
      <c r="M2" s="399"/>
      <c r="N2" s="442"/>
    </row>
    <row r="3" spans="1:15" ht="27.95" customHeight="1" x14ac:dyDescent="0.2">
      <c r="A3" s="9"/>
      <c r="B3" s="9"/>
      <c r="C3" s="416"/>
      <c r="D3" s="9"/>
      <c r="E3" s="9"/>
      <c r="F3" s="47"/>
      <c r="G3" s="47"/>
      <c r="H3" s="419"/>
      <c r="I3" s="418" t="s">
        <v>99</v>
      </c>
      <c r="J3" s="40"/>
      <c r="K3" s="57"/>
      <c r="L3" s="396"/>
      <c r="M3" s="399"/>
      <c r="N3" s="442"/>
    </row>
    <row r="4" spans="1:15" ht="27.95" customHeight="1" x14ac:dyDescent="0.2">
      <c r="A4" s="97"/>
      <c r="B4" s="97">
        <v>1</v>
      </c>
      <c r="C4" s="441">
        <v>1</v>
      </c>
      <c r="D4" s="217"/>
      <c r="E4" s="11"/>
      <c r="F4" s="48"/>
      <c r="G4" s="212" t="s">
        <v>888</v>
      </c>
      <c r="H4" s="429" t="s">
        <v>102</v>
      </c>
      <c r="I4" s="43" t="s">
        <v>508</v>
      </c>
      <c r="J4" s="28" t="s">
        <v>56</v>
      </c>
      <c r="K4" s="430"/>
      <c r="L4" s="443"/>
      <c r="M4" s="444"/>
      <c r="N4" s="445"/>
      <c r="O4" s="424"/>
    </row>
    <row r="5" spans="1:15" ht="27.95" customHeight="1" x14ac:dyDescent="0.2">
      <c r="A5" s="97"/>
      <c r="B5" s="97">
        <v>2</v>
      </c>
      <c r="C5" s="97">
        <v>2</v>
      </c>
      <c r="D5" s="217"/>
      <c r="E5" s="11"/>
      <c r="F5" s="48"/>
      <c r="G5" s="212" t="s">
        <v>888</v>
      </c>
      <c r="H5" s="429" t="s">
        <v>102</v>
      </c>
      <c r="I5" s="43" t="s">
        <v>508</v>
      </c>
      <c r="J5" s="28" t="s">
        <v>56</v>
      </c>
      <c r="K5" s="430"/>
      <c r="L5" s="443"/>
      <c r="M5" s="444"/>
      <c r="N5" s="445"/>
      <c r="O5" s="424"/>
    </row>
    <row r="6" spans="1:15" ht="27.95" customHeight="1" x14ac:dyDescent="0.2">
      <c r="A6" s="97"/>
      <c r="B6" s="97">
        <v>3</v>
      </c>
      <c r="C6" s="97">
        <v>3</v>
      </c>
      <c r="D6" s="217"/>
      <c r="E6" s="11"/>
      <c r="F6" s="48"/>
      <c r="G6" s="212" t="s">
        <v>888</v>
      </c>
      <c r="H6" s="429" t="s">
        <v>102</v>
      </c>
      <c r="I6" s="43" t="s">
        <v>508</v>
      </c>
      <c r="J6" s="28" t="s">
        <v>56</v>
      </c>
      <c r="K6" s="430"/>
      <c r="L6" s="443"/>
      <c r="M6" s="444"/>
      <c r="N6" s="445"/>
      <c r="O6" s="424"/>
    </row>
    <row r="7" spans="1:15" ht="27.95" customHeight="1" x14ac:dyDescent="0.2">
      <c r="A7" s="97"/>
      <c r="B7" s="97">
        <v>4</v>
      </c>
      <c r="C7" s="97">
        <v>4</v>
      </c>
      <c r="D7" s="217"/>
      <c r="E7" s="11"/>
      <c r="F7" s="48"/>
      <c r="G7" s="212" t="s">
        <v>888</v>
      </c>
      <c r="H7" s="429" t="s">
        <v>102</v>
      </c>
      <c r="I7" s="43" t="s">
        <v>508</v>
      </c>
      <c r="J7" s="28" t="s">
        <v>56</v>
      </c>
      <c r="K7" s="430"/>
      <c r="L7" s="443"/>
      <c r="M7" s="444"/>
      <c r="N7" s="445"/>
      <c r="O7" s="424"/>
    </row>
    <row r="8" spans="1:15" ht="27.95" customHeight="1" x14ac:dyDescent="0.2">
      <c r="A8" s="97"/>
      <c r="B8" s="97">
        <v>5</v>
      </c>
      <c r="C8" s="97">
        <v>5</v>
      </c>
      <c r="D8" s="217"/>
      <c r="E8" s="11"/>
      <c r="F8" s="48"/>
      <c r="G8" s="212" t="s">
        <v>888</v>
      </c>
      <c r="H8" s="429" t="s">
        <v>102</v>
      </c>
      <c r="I8" s="43" t="s">
        <v>508</v>
      </c>
      <c r="J8" s="28" t="s">
        <v>56</v>
      </c>
      <c r="K8" s="430"/>
      <c r="L8" s="443"/>
      <c r="M8" s="444"/>
      <c r="N8" s="445"/>
      <c r="O8" s="424"/>
    </row>
    <row r="9" spans="1:15" ht="27.95" customHeight="1" x14ac:dyDescent="0.2">
      <c r="A9" s="97">
        <v>116</v>
      </c>
      <c r="B9" s="97">
        <v>6</v>
      </c>
      <c r="C9" s="441">
        <v>1</v>
      </c>
      <c r="D9" s="217" t="s">
        <v>888</v>
      </c>
      <c r="E9" s="11" t="s">
        <v>100</v>
      </c>
      <c r="F9" s="48" t="s">
        <v>101</v>
      </c>
      <c r="G9" s="212" t="s">
        <v>888</v>
      </c>
      <c r="H9" s="456" t="s">
        <v>101</v>
      </c>
      <c r="I9" s="43" t="s">
        <v>129</v>
      </c>
      <c r="J9" s="28" t="s">
        <v>83</v>
      </c>
      <c r="K9" s="437" t="s">
        <v>900</v>
      </c>
      <c r="L9" s="446"/>
      <c r="M9" s="444"/>
      <c r="N9" s="445"/>
      <c r="O9" s="424"/>
    </row>
    <row r="10" spans="1:15" ht="27.95" customHeight="1" x14ac:dyDescent="0.2">
      <c r="A10" s="97"/>
      <c r="B10" s="97">
        <v>7</v>
      </c>
      <c r="C10" s="417">
        <v>2</v>
      </c>
      <c r="D10" s="217"/>
      <c r="E10" s="11"/>
      <c r="F10" s="48"/>
      <c r="G10" s="212" t="s">
        <v>888</v>
      </c>
      <c r="H10" s="429" t="s">
        <v>102</v>
      </c>
      <c r="I10" s="43" t="s">
        <v>129</v>
      </c>
      <c r="J10" s="28" t="s">
        <v>83</v>
      </c>
      <c r="K10" s="431"/>
      <c r="L10" s="426"/>
      <c r="M10" s="444"/>
      <c r="N10" s="445"/>
      <c r="O10" s="426"/>
    </row>
    <row r="11" spans="1:15" ht="27.95" customHeight="1" x14ac:dyDescent="0.2">
      <c r="A11" s="97"/>
      <c r="B11" s="97">
        <v>8</v>
      </c>
      <c r="C11" s="417">
        <v>3</v>
      </c>
      <c r="D11" s="217"/>
      <c r="E11" s="11"/>
      <c r="F11" s="48"/>
      <c r="G11" s="212" t="s">
        <v>888</v>
      </c>
      <c r="H11" s="429" t="s">
        <v>102</v>
      </c>
      <c r="I11" s="43" t="s">
        <v>129</v>
      </c>
      <c r="J11" s="28" t="s">
        <v>83</v>
      </c>
      <c r="K11" s="431"/>
      <c r="L11" s="426"/>
      <c r="M11" s="444"/>
      <c r="N11" s="445"/>
      <c r="O11" s="426"/>
    </row>
    <row r="12" spans="1:15" ht="27.95" customHeight="1" x14ac:dyDescent="0.2">
      <c r="A12" s="97">
        <v>122</v>
      </c>
      <c r="B12" s="97">
        <v>9</v>
      </c>
      <c r="C12" s="389">
        <v>1</v>
      </c>
      <c r="D12" s="219" t="s">
        <v>888</v>
      </c>
      <c r="E12" s="219" t="s">
        <v>100</v>
      </c>
      <c r="F12" s="48" t="s">
        <v>101</v>
      </c>
      <c r="G12" s="212" t="s">
        <v>888</v>
      </c>
      <c r="H12" s="429" t="s">
        <v>102</v>
      </c>
      <c r="I12" s="43" t="s">
        <v>517</v>
      </c>
      <c r="J12" s="28" t="s">
        <v>60</v>
      </c>
      <c r="K12" s="431"/>
      <c r="L12" s="426"/>
      <c r="M12" s="444"/>
      <c r="N12" s="445"/>
      <c r="O12" s="424"/>
    </row>
    <row r="13" spans="1:15" ht="27.95" customHeight="1" x14ac:dyDescent="0.2">
      <c r="A13" s="97"/>
      <c r="B13" s="97">
        <v>10</v>
      </c>
      <c r="C13" s="97">
        <v>2</v>
      </c>
      <c r="D13" s="217"/>
      <c r="E13" s="11"/>
      <c r="F13" s="48"/>
      <c r="G13" s="212" t="s">
        <v>888</v>
      </c>
      <c r="H13" s="429" t="s">
        <v>102</v>
      </c>
      <c r="I13" s="43" t="s">
        <v>517</v>
      </c>
      <c r="J13" s="28" t="s">
        <v>60</v>
      </c>
      <c r="K13" s="431"/>
      <c r="L13" s="426"/>
      <c r="M13" s="444"/>
      <c r="N13" s="445"/>
      <c r="O13" s="424"/>
    </row>
    <row r="14" spans="1:15" ht="27.95" customHeight="1" x14ac:dyDescent="0.2">
      <c r="A14" s="97"/>
      <c r="B14" s="97">
        <v>11</v>
      </c>
      <c r="C14" s="441">
        <v>1</v>
      </c>
      <c r="D14" s="414"/>
      <c r="E14" s="11"/>
      <c r="F14" s="48"/>
      <c r="G14" s="212" t="s">
        <v>888</v>
      </c>
      <c r="H14" s="429" t="s">
        <v>102</v>
      </c>
      <c r="I14" s="43" t="s">
        <v>518</v>
      </c>
      <c r="J14" s="28" t="s">
        <v>60</v>
      </c>
      <c r="K14" s="431"/>
      <c r="L14" s="426"/>
      <c r="M14" s="444"/>
      <c r="N14" s="445"/>
      <c r="O14" s="424"/>
    </row>
    <row r="15" spans="1:15" ht="27.95" customHeight="1" x14ac:dyDescent="0.2">
      <c r="A15" s="97"/>
      <c r="B15" s="97">
        <v>12</v>
      </c>
      <c r="C15" s="97">
        <v>2</v>
      </c>
      <c r="D15" s="414"/>
      <c r="E15" s="11"/>
      <c r="F15" s="48"/>
      <c r="G15" s="212" t="s">
        <v>888</v>
      </c>
      <c r="H15" s="429" t="s">
        <v>102</v>
      </c>
      <c r="I15" s="43" t="s">
        <v>518</v>
      </c>
      <c r="J15" s="28" t="s">
        <v>60</v>
      </c>
      <c r="K15" s="431"/>
      <c r="L15" s="426"/>
      <c r="M15" s="444"/>
      <c r="N15" s="445"/>
      <c r="O15" s="424"/>
    </row>
    <row r="16" spans="1:15" ht="27.95" customHeight="1" x14ac:dyDescent="0.2">
      <c r="A16" s="97"/>
      <c r="B16" s="97">
        <v>13</v>
      </c>
      <c r="C16" s="441">
        <v>1</v>
      </c>
      <c r="D16" s="217"/>
      <c r="E16" s="432"/>
      <c r="F16" s="49"/>
      <c r="G16" s="212" t="s">
        <v>888</v>
      </c>
      <c r="H16" s="429" t="s">
        <v>102</v>
      </c>
      <c r="I16" s="43" t="s">
        <v>522</v>
      </c>
      <c r="J16" s="28" t="s">
        <v>63</v>
      </c>
      <c r="K16" s="452"/>
      <c r="L16" s="447"/>
      <c r="M16" s="448"/>
      <c r="N16" s="445"/>
      <c r="O16" s="424"/>
    </row>
    <row r="17" spans="1:15" ht="27.95" customHeight="1" x14ac:dyDescent="0.2">
      <c r="A17" s="97">
        <v>184</v>
      </c>
      <c r="B17" s="97">
        <v>14</v>
      </c>
      <c r="C17" s="441">
        <v>1</v>
      </c>
      <c r="D17" s="414" t="s">
        <v>889</v>
      </c>
      <c r="E17" s="11" t="s">
        <v>100</v>
      </c>
      <c r="F17" s="49" t="s">
        <v>101</v>
      </c>
      <c r="G17" s="421" t="s">
        <v>889</v>
      </c>
      <c r="H17" s="456" t="s">
        <v>101</v>
      </c>
      <c r="I17" s="45" t="s">
        <v>524</v>
      </c>
      <c r="J17" s="28" t="s">
        <v>64</v>
      </c>
      <c r="K17" s="425"/>
      <c r="L17" s="446"/>
      <c r="M17" s="125"/>
      <c r="N17" s="445"/>
      <c r="O17" s="424"/>
    </row>
    <row r="18" spans="1:15" ht="27.95" customHeight="1" x14ac:dyDescent="0.2">
      <c r="A18" s="97"/>
      <c r="B18" s="97">
        <v>15</v>
      </c>
      <c r="C18" s="97">
        <v>2</v>
      </c>
      <c r="D18" s="414"/>
      <c r="E18" s="11"/>
      <c r="F18" s="49"/>
      <c r="G18" s="212" t="s">
        <v>888</v>
      </c>
      <c r="H18" s="429" t="s">
        <v>102</v>
      </c>
      <c r="I18" s="45" t="s">
        <v>524</v>
      </c>
      <c r="J18" s="28" t="s">
        <v>64</v>
      </c>
      <c r="K18" s="425"/>
      <c r="L18" s="446"/>
      <c r="M18" s="125"/>
      <c r="N18" s="445"/>
      <c r="O18" s="424"/>
    </row>
    <row r="19" spans="1:15" ht="27.95" customHeight="1" x14ac:dyDescent="0.2">
      <c r="A19" s="97"/>
      <c r="B19" s="97">
        <v>16</v>
      </c>
      <c r="C19" s="441">
        <v>1</v>
      </c>
      <c r="D19" s="217"/>
      <c r="E19" s="11"/>
      <c r="F19" s="48"/>
      <c r="G19" s="212" t="s">
        <v>888</v>
      </c>
      <c r="H19" s="429" t="s">
        <v>102</v>
      </c>
      <c r="I19" s="43" t="s">
        <v>527</v>
      </c>
      <c r="J19" s="31" t="s">
        <v>65</v>
      </c>
      <c r="K19" s="431"/>
      <c r="L19" s="426"/>
      <c r="M19" s="444"/>
      <c r="N19" s="449"/>
      <c r="O19" s="427"/>
    </row>
    <row r="20" spans="1:15" ht="27.95" customHeight="1" x14ac:dyDescent="0.2">
      <c r="A20" s="97"/>
      <c r="B20" s="97">
        <v>17</v>
      </c>
      <c r="C20" s="441">
        <v>1</v>
      </c>
      <c r="D20" s="217"/>
      <c r="E20" s="11"/>
      <c r="F20" s="48"/>
      <c r="G20" s="212" t="s">
        <v>888</v>
      </c>
      <c r="H20" s="429" t="s">
        <v>102</v>
      </c>
      <c r="I20" s="43" t="s">
        <v>528</v>
      </c>
      <c r="J20" s="28" t="s">
        <v>65</v>
      </c>
      <c r="K20" s="431"/>
      <c r="L20" s="426"/>
      <c r="M20" s="444"/>
      <c r="N20" s="449"/>
      <c r="O20" s="424"/>
    </row>
    <row r="21" spans="1:15" ht="27.95" customHeight="1" x14ac:dyDescent="0.2">
      <c r="A21" s="97"/>
      <c r="B21" s="97">
        <v>18</v>
      </c>
      <c r="C21" s="97">
        <v>2</v>
      </c>
      <c r="D21" s="217"/>
      <c r="E21" s="11"/>
      <c r="F21" s="48"/>
      <c r="G21" s="212" t="s">
        <v>888</v>
      </c>
      <c r="H21" s="429" t="s">
        <v>102</v>
      </c>
      <c r="I21" s="43" t="s">
        <v>528</v>
      </c>
      <c r="J21" s="28" t="s">
        <v>65</v>
      </c>
      <c r="K21" s="431"/>
      <c r="L21" s="426"/>
      <c r="M21" s="444"/>
      <c r="N21" s="449"/>
      <c r="O21" s="424"/>
    </row>
    <row r="22" spans="1:15" ht="27.95" customHeight="1" x14ac:dyDescent="0.2">
      <c r="A22" s="97"/>
      <c r="B22" s="97">
        <v>19</v>
      </c>
      <c r="C22" s="441">
        <v>1</v>
      </c>
      <c r="D22" s="217"/>
      <c r="E22" s="11"/>
      <c r="F22" s="48"/>
      <c r="G22" s="212" t="s">
        <v>888</v>
      </c>
      <c r="H22" s="429" t="s">
        <v>102</v>
      </c>
      <c r="I22" s="43" t="s">
        <v>130</v>
      </c>
      <c r="J22" s="28" t="s">
        <v>87</v>
      </c>
      <c r="K22" s="431"/>
      <c r="L22" s="426"/>
      <c r="M22" s="444"/>
      <c r="N22" s="449"/>
      <c r="O22" s="424"/>
    </row>
    <row r="23" spans="1:15" ht="27.95" customHeight="1" x14ac:dyDescent="0.2">
      <c r="A23" s="97"/>
      <c r="B23" s="97">
        <v>20</v>
      </c>
      <c r="C23" s="417">
        <v>2</v>
      </c>
      <c r="D23" s="217"/>
      <c r="E23" s="11"/>
      <c r="F23" s="48"/>
      <c r="G23" s="212" t="s">
        <v>888</v>
      </c>
      <c r="H23" s="429" t="s">
        <v>102</v>
      </c>
      <c r="I23" s="43" t="s">
        <v>130</v>
      </c>
      <c r="J23" s="28" t="s">
        <v>87</v>
      </c>
      <c r="K23" s="431"/>
      <c r="L23" s="426"/>
      <c r="M23" s="444"/>
      <c r="N23" s="449"/>
      <c r="O23" s="424"/>
    </row>
    <row r="24" spans="1:15" ht="27.95" customHeight="1" x14ac:dyDescent="0.2">
      <c r="A24" s="97">
        <v>249</v>
      </c>
      <c r="B24" s="97">
        <v>21</v>
      </c>
      <c r="C24" s="441">
        <v>1</v>
      </c>
      <c r="D24" s="217" t="s">
        <v>888</v>
      </c>
      <c r="E24" s="11" t="s">
        <v>100</v>
      </c>
      <c r="F24" s="48" t="s">
        <v>101</v>
      </c>
      <c r="G24" s="212" t="s">
        <v>888</v>
      </c>
      <c r="H24" s="456" t="s">
        <v>101</v>
      </c>
      <c r="I24" s="43" t="s">
        <v>106</v>
      </c>
      <c r="J24" s="28" t="s">
        <v>88</v>
      </c>
      <c r="K24" s="425"/>
      <c r="L24" s="446"/>
      <c r="M24" s="444"/>
      <c r="N24" s="445"/>
      <c r="O24" s="424"/>
    </row>
    <row r="25" spans="1:15" ht="27.95" customHeight="1" x14ac:dyDescent="0.2">
      <c r="A25" s="97">
        <v>250</v>
      </c>
      <c r="B25" s="97">
        <v>22</v>
      </c>
      <c r="C25" s="417">
        <v>2</v>
      </c>
      <c r="D25" s="217" t="s">
        <v>888</v>
      </c>
      <c r="E25" s="11" t="s">
        <v>100</v>
      </c>
      <c r="F25" s="48" t="s">
        <v>101</v>
      </c>
      <c r="G25" s="420" t="s">
        <v>890</v>
      </c>
      <c r="H25" s="456" t="s">
        <v>101</v>
      </c>
      <c r="I25" s="43" t="s">
        <v>106</v>
      </c>
      <c r="J25" s="28" t="s">
        <v>88</v>
      </c>
      <c r="K25" s="425"/>
      <c r="L25" s="446"/>
      <c r="M25" s="444"/>
      <c r="N25" s="445"/>
      <c r="O25" s="424"/>
    </row>
    <row r="26" spans="1:15" ht="27.95" customHeight="1" x14ac:dyDescent="0.2">
      <c r="A26" s="97">
        <v>251</v>
      </c>
      <c r="B26" s="97">
        <v>23</v>
      </c>
      <c r="C26" s="417">
        <v>3</v>
      </c>
      <c r="D26" s="69" t="s">
        <v>890</v>
      </c>
      <c r="E26" s="11" t="s">
        <v>100</v>
      </c>
      <c r="F26" s="48" t="s">
        <v>101</v>
      </c>
      <c r="G26" s="420" t="s">
        <v>890</v>
      </c>
      <c r="H26" s="456" t="s">
        <v>101</v>
      </c>
      <c r="I26" s="43" t="s">
        <v>106</v>
      </c>
      <c r="J26" s="28" t="s">
        <v>88</v>
      </c>
      <c r="K26" s="431"/>
      <c r="L26" s="426"/>
      <c r="M26" s="444"/>
      <c r="N26" s="445"/>
      <c r="O26" s="424"/>
    </row>
    <row r="27" spans="1:15" ht="27.95" customHeight="1" x14ac:dyDescent="0.2">
      <c r="A27" s="97"/>
      <c r="B27" s="97">
        <v>24</v>
      </c>
      <c r="C27" s="417">
        <v>4</v>
      </c>
      <c r="D27" s="69"/>
      <c r="E27" s="11"/>
      <c r="F27" s="48"/>
      <c r="G27" s="212" t="s">
        <v>888</v>
      </c>
      <c r="H27" s="429" t="s">
        <v>102</v>
      </c>
      <c r="I27" s="43" t="s">
        <v>106</v>
      </c>
      <c r="J27" s="28" t="s">
        <v>88</v>
      </c>
      <c r="K27" s="431"/>
      <c r="L27" s="426"/>
      <c r="M27" s="444"/>
      <c r="N27" s="449"/>
      <c r="O27" s="424"/>
    </row>
    <row r="28" spans="1:15" ht="27.95" customHeight="1" x14ac:dyDescent="0.2">
      <c r="A28" s="97"/>
      <c r="B28" s="97">
        <v>25</v>
      </c>
      <c r="C28" s="417">
        <v>5</v>
      </c>
      <c r="D28" s="69"/>
      <c r="E28" s="11"/>
      <c r="F28" s="48"/>
      <c r="G28" s="212" t="s">
        <v>888</v>
      </c>
      <c r="H28" s="429" t="s">
        <v>102</v>
      </c>
      <c r="I28" s="43" t="s">
        <v>106</v>
      </c>
      <c r="J28" s="28" t="s">
        <v>88</v>
      </c>
      <c r="K28" s="431"/>
      <c r="L28" s="426"/>
      <c r="M28" s="444"/>
      <c r="N28" s="449"/>
      <c r="O28" s="424"/>
    </row>
    <row r="29" spans="1:15" ht="27.95" customHeight="1" x14ac:dyDescent="0.2">
      <c r="A29" s="97"/>
      <c r="B29" s="97">
        <v>26</v>
      </c>
      <c r="C29" s="417">
        <v>6</v>
      </c>
      <c r="D29" s="69"/>
      <c r="E29" s="11"/>
      <c r="F29" s="48"/>
      <c r="G29" s="212" t="s">
        <v>888</v>
      </c>
      <c r="H29" s="429" t="s">
        <v>102</v>
      </c>
      <c r="I29" s="43" t="s">
        <v>106</v>
      </c>
      <c r="J29" s="28" t="s">
        <v>88</v>
      </c>
      <c r="K29" s="431"/>
      <c r="L29" s="426"/>
      <c r="M29" s="444"/>
      <c r="N29" s="449"/>
      <c r="O29" s="424"/>
    </row>
    <row r="30" spans="1:15" ht="27.95" customHeight="1" x14ac:dyDescent="0.2">
      <c r="A30" s="97">
        <v>263</v>
      </c>
      <c r="B30" s="97">
        <v>27</v>
      </c>
      <c r="C30" s="441">
        <v>1</v>
      </c>
      <c r="D30" s="217" t="s">
        <v>888</v>
      </c>
      <c r="E30" s="11" t="s">
        <v>100</v>
      </c>
      <c r="F30" s="48" t="s">
        <v>101</v>
      </c>
      <c r="G30" s="212" t="s">
        <v>888</v>
      </c>
      <c r="H30" s="456" t="s">
        <v>101</v>
      </c>
      <c r="I30" s="43" t="s">
        <v>131</v>
      </c>
      <c r="J30" s="28" t="s">
        <v>90</v>
      </c>
      <c r="K30" s="425"/>
      <c r="L30" s="446"/>
      <c r="M30" s="444"/>
      <c r="N30" s="445"/>
      <c r="O30" s="424"/>
    </row>
    <row r="31" spans="1:15" ht="27.95" customHeight="1" x14ac:dyDescent="0.2">
      <c r="A31" s="97">
        <v>304</v>
      </c>
      <c r="B31" s="97">
        <v>28</v>
      </c>
      <c r="C31" s="389">
        <v>1</v>
      </c>
      <c r="D31" s="219" t="s">
        <v>888</v>
      </c>
      <c r="E31" s="219" t="s">
        <v>100</v>
      </c>
      <c r="F31" s="58" t="s">
        <v>101</v>
      </c>
      <c r="G31" s="212" t="s">
        <v>888</v>
      </c>
      <c r="H31" s="429" t="s">
        <v>102</v>
      </c>
      <c r="I31" s="43" t="s">
        <v>109</v>
      </c>
      <c r="J31" s="28" t="s">
        <v>93</v>
      </c>
      <c r="K31" s="438"/>
      <c r="L31" s="450"/>
      <c r="M31" s="444"/>
      <c r="N31" s="445"/>
      <c r="O31" s="424"/>
    </row>
    <row r="32" spans="1:15" ht="27.95" customHeight="1" x14ac:dyDescent="0.2">
      <c r="A32" s="97"/>
      <c r="B32" s="97">
        <v>29</v>
      </c>
      <c r="C32" s="389">
        <v>1</v>
      </c>
      <c r="D32" s="219"/>
      <c r="E32" s="219"/>
      <c r="F32" s="58"/>
      <c r="G32" s="212" t="s">
        <v>888</v>
      </c>
      <c r="H32" s="429" t="s">
        <v>102</v>
      </c>
      <c r="I32" s="43" t="s">
        <v>899</v>
      </c>
      <c r="J32" s="28" t="s">
        <v>70</v>
      </c>
      <c r="K32" s="438"/>
      <c r="L32" s="450"/>
      <c r="M32" s="444"/>
      <c r="N32" s="445"/>
      <c r="O32" s="424"/>
    </row>
    <row r="33" spans="1:18" ht="27.95" customHeight="1" x14ac:dyDescent="0.2">
      <c r="A33" s="97"/>
      <c r="B33" s="97">
        <v>30</v>
      </c>
      <c r="C33" s="97">
        <v>1</v>
      </c>
      <c r="D33" s="217"/>
      <c r="E33" s="11"/>
      <c r="F33" s="48"/>
      <c r="G33" s="212" t="s">
        <v>888</v>
      </c>
      <c r="H33" s="429" t="s">
        <v>102</v>
      </c>
      <c r="I33" s="43" t="s">
        <v>199</v>
      </c>
      <c r="J33" s="28" t="s">
        <v>71</v>
      </c>
      <c r="K33" s="431"/>
      <c r="L33" s="426"/>
      <c r="M33" s="444"/>
      <c r="N33" s="449"/>
      <c r="O33" s="424"/>
    </row>
    <row r="34" spans="1:18" ht="27.95" customHeight="1" x14ac:dyDescent="0.2">
      <c r="A34" s="97"/>
      <c r="B34" s="97">
        <v>31</v>
      </c>
      <c r="C34" s="97">
        <v>2</v>
      </c>
      <c r="D34" s="217"/>
      <c r="E34" s="11"/>
      <c r="F34" s="48"/>
      <c r="G34" s="212" t="s">
        <v>888</v>
      </c>
      <c r="H34" s="429" t="s">
        <v>102</v>
      </c>
      <c r="I34" s="43" t="s">
        <v>199</v>
      </c>
      <c r="J34" s="28" t="s">
        <v>71</v>
      </c>
      <c r="K34" s="431"/>
      <c r="L34" s="426"/>
      <c r="M34" s="444"/>
      <c r="N34" s="449"/>
      <c r="O34" s="424"/>
    </row>
    <row r="35" spans="1:18" ht="27.95" customHeight="1" x14ac:dyDescent="0.2">
      <c r="A35" s="97"/>
      <c r="B35" s="97">
        <v>32</v>
      </c>
      <c r="C35" s="97">
        <v>3</v>
      </c>
      <c r="D35" s="217"/>
      <c r="E35" s="11"/>
      <c r="F35" s="48"/>
      <c r="G35" s="212" t="s">
        <v>888</v>
      </c>
      <c r="H35" s="429" t="s">
        <v>102</v>
      </c>
      <c r="I35" s="43" t="s">
        <v>199</v>
      </c>
      <c r="J35" s="28" t="s">
        <v>71</v>
      </c>
      <c r="K35" s="431"/>
      <c r="L35" s="426"/>
      <c r="M35" s="444"/>
      <c r="N35" s="449"/>
      <c r="O35" s="424"/>
    </row>
    <row r="36" spans="1:18" x14ac:dyDescent="0.2">
      <c r="L36" s="105"/>
      <c r="M36" s="30"/>
      <c r="N36" s="451"/>
      <c r="O36" s="422"/>
    </row>
    <row r="37" spans="1:18" ht="16.899999999999999" customHeight="1" x14ac:dyDescent="0.2">
      <c r="O37" s="423"/>
    </row>
    <row r="38" spans="1:18" ht="25.5" customHeight="1" x14ac:dyDescent="0.2">
      <c r="O38" s="413"/>
    </row>
    <row r="39" spans="1:18" x14ac:dyDescent="0.2">
      <c r="I39" s="436" t="s">
        <v>897</v>
      </c>
    </row>
    <row r="40" spans="1:18" ht="86.25" x14ac:dyDescent="0.2">
      <c r="B40" s="9" t="s">
        <v>891</v>
      </c>
      <c r="C40" s="433" t="s">
        <v>895</v>
      </c>
      <c r="G40" s="47" t="s">
        <v>892</v>
      </c>
      <c r="H40" s="47" t="s">
        <v>896</v>
      </c>
      <c r="I40" s="41" t="s">
        <v>95</v>
      </c>
      <c r="J40" s="40" t="s">
        <v>96</v>
      </c>
      <c r="K40" s="57" t="s">
        <v>97</v>
      </c>
      <c r="L40" s="396"/>
    </row>
    <row r="41" spans="1:18" ht="35.1" customHeight="1" x14ac:dyDescent="0.2">
      <c r="B41" s="97">
        <v>1</v>
      </c>
      <c r="C41" s="10">
        <v>11</v>
      </c>
      <c r="D41" s="9"/>
      <c r="E41" s="9"/>
      <c r="F41" s="47"/>
      <c r="G41" s="41" t="s">
        <v>888</v>
      </c>
      <c r="H41" s="435" t="s">
        <v>102</v>
      </c>
      <c r="I41" s="43" t="s">
        <v>506</v>
      </c>
      <c r="J41" s="28" t="s">
        <v>55</v>
      </c>
      <c r="K41" s="434"/>
      <c r="L41" s="439"/>
      <c r="N41" s="428"/>
    </row>
    <row r="42" spans="1:18" s="124" customFormat="1" ht="35.1" customHeight="1" x14ac:dyDescent="0.2">
      <c r="A42" s="8"/>
      <c r="B42" s="97">
        <v>1</v>
      </c>
      <c r="C42" s="10">
        <v>11</v>
      </c>
      <c r="D42" s="9"/>
      <c r="E42" s="9"/>
      <c r="F42" s="47"/>
      <c r="G42" s="41" t="s">
        <v>888</v>
      </c>
      <c r="H42" s="435" t="s">
        <v>102</v>
      </c>
      <c r="I42" s="43" t="s">
        <v>507</v>
      </c>
      <c r="J42" s="28" t="s">
        <v>55</v>
      </c>
      <c r="K42" s="434"/>
      <c r="L42" s="439"/>
      <c r="M42" s="29"/>
      <c r="N42" s="428"/>
      <c r="P42" s="8"/>
      <c r="Q42" s="8"/>
      <c r="R42" s="8"/>
    </row>
    <row r="43" spans="1:18" s="124" customFormat="1" ht="35.1" customHeight="1" x14ac:dyDescent="0.2">
      <c r="A43" s="8"/>
      <c r="B43" s="97">
        <v>1</v>
      </c>
      <c r="C43" s="10">
        <v>11</v>
      </c>
      <c r="D43" s="9"/>
      <c r="E43" s="9"/>
      <c r="F43" s="47"/>
      <c r="G43" s="41" t="s">
        <v>888</v>
      </c>
      <c r="H43" s="435" t="s">
        <v>102</v>
      </c>
      <c r="I43" s="43" t="s">
        <v>533</v>
      </c>
      <c r="J43" s="28" t="s">
        <v>68</v>
      </c>
      <c r="K43" s="434"/>
      <c r="L43" s="439"/>
      <c r="M43" s="29"/>
      <c r="N43" s="428"/>
      <c r="P43" s="8"/>
      <c r="Q43" s="8"/>
      <c r="R43" s="8"/>
    </row>
    <row r="44" spans="1:18" s="124" customFormat="1" ht="35.1" customHeight="1" x14ac:dyDescent="0.2">
      <c r="A44" s="8"/>
      <c r="B44" s="97">
        <v>1</v>
      </c>
      <c r="C44" s="10">
        <v>11</v>
      </c>
      <c r="D44" s="9"/>
      <c r="E44" s="9"/>
      <c r="F44" s="47"/>
      <c r="G44" s="41" t="s">
        <v>888</v>
      </c>
      <c r="H44" s="435" t="s">
        <v>102</v>
      </c>
      <c r="I44" s="43" t="s">
        <v>534</v>
      </c>
      <c r="J44" s="28" t="s">
        <v>68</v>
      </c>
      <c r="K44" s="434"/>
      <c r="L44" s="453"/>
      <c r="M44" s="29"/>
      <c r="N44" s="428"/>
      <c r="P44" s="8"/>
      <c r="Q44" s="8"/>
      <c r="R44" s="8"/>
    </row>
    <row r="45" spans="1:18" s="124" customFormat="1" ht="35.1" customHeight="1" x14ac:dyDescent="0.2">
      <c r="A45" s="8"/>
      <c r="B45" s="97">
        <v>1</v>
      </c>
      <c r="C45" s="10">
        <v>12</v>
      </c>
      <c r="D45" s="12"/>
      <c r="E45" s="12"/>
      <c r="F45" s="43"/>
      <c r="G45" s="41" t="s">
        <v>888</v>
      </c>
      <c r="H45" s="435" t="s">
        <v>102</v>
      </c>
      <c r="I45" s="43" t="s">
        <v>901</v>
      </c>
      <c r="J45" s="28" t="s">
        <v>898</v>
      </c>
      <c r="K45" s="13"/>
      <c r="L45" s="426"/>
      <c r="M45" s="29"/>
      <c r="N45" s="428"/>
      <c r="P45" s="8"/>
      <c r="Q45" s="8"/>
      <c r="R45" s="8"/>
    </row>
    <row r="46" spans="1:18" s="124" customFormat="1" ht="35.1" customHeight="1" x14ac:dyDescent="0.2">
      <c r="A46" s="8"/>
      <c r="B46" s="97">
        <v>1</v>
      </c>
      <c r="C46" s="10">
        <v>12</v>
      </c>
      <c r="D46" s="9"/>
      <c r="E46" s="9"/>
      <c r="F46" s="47"/>
      <c r="G46" s="41" t="s">
        <v>888</v>
      </c>
      <c r="H46" s="435" t="s">
        <v>102</v>
      </c>
      <c r="I46" s="43" t="s">
        <v>902</v>
      </c>
      <c r="J46" s="28" t="s">
        <v>65</v>
      </c>
      <c r="K46" s="13"/>
      <c r="L46" s="455"/>
      <c r="M46" s="29"/>
      <c r="N46" s="123"/>
      <c r="P46" s="8"/>
      <c r="Q46" s="8"/>
      <c r="R46" s="8"/>
    </row>
    <row r="47" spans="1:18" x14ac:dyDescent="0.2">
      <c r="L47" s="454"/>
    </row>
  </sheetData>
  <mergeCells count="1">
    <mergeCell ref="A1:F1"/>
  </mergeCells>
  <pageMargins left="0.35433070866141736" right="0.51181102362204722" top="0.6692913385826772" bottom="0.47244094488188981" header="0.27559055118110237" footer="0.23622047244094491"/>
  <pageSetup paperSize="9" scale="95" fitToHeight="0" orientation="landscape" r:id="rId1"/>
  <headerFooter alignWithMargins="0">
    <oddHeader>&amp;L&amp;"Arial,Grassetto"&amp;14A.T. di  Frosinone&amp;C&amp;"Arial,Grassetto"&amp;14Disponibilità posti di sostegno a.s. 2018/2019
scuola primaria</oddHeader>
    <oddFooter>&amp;R&amp;P</oddFooter>
  </headerFooter>
  <rowBreaks count="1" manualBreakCount="1">
    <brk id="2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14</vt:i4>
      </vt:variant>
    </vt:vector>
  </HeadingPairs>
  <TitlesOfParts>
    <vt:vector size="21" baseType="lpstr">
      <vt:lpstr>EE_2014fatto</vt:lpstr>
      <vt:lpstr>EE_2015_16diritto</vt:lpstr>
      <vt:lpstr>posti_2015</vt:lpstr>
      <vt:lpstr>dispon_2015</vt:lpstr>
      <vt:lpstr>dispon_2015_TD</vt:lpstr>
      <vt:lpstr>dispon_2015_TD_bis</vt:lpstr>
      <vt:lpstr>EE_fatto_2018_19 Disponibilità</vt:lpstr>
      <vt:lpstr>dispon_2015!Area_stampa</vt:lpstr>
      <vt:lpstr>dispon_2015_TD!Area_stampa</vt:lpstr>
      <vt:lpstr>dispon_2015_TD_bis!Area_stampa</vt:lpstr>
      <vt:lpstr>EE_2014fatto!Area_stampa</vt:lpstr>
      <vt:lpstr>EE_2015_16diritto!Area_stampa</vt:lpstr>
      <vt:lpstr>'EE_fatto_2018_19 Disponibilità'!Area_stampa</vt:lpstr>
      <vt:lpstr>posti_2015!Area_stampa</vt:lpstr>
      <vt:lpstr>dispon_2015!Titoli_stampa</vt:lpstr>
      <vt:lpstr>dispon_2015_TD!Titoli_stampa</vt:lpstr>
      <vt:lpstr>dispon_2015_TD_bis!Titoli_stampa</vt:lpstr>
      <vt:lpstr>EE_2014fatto!Titoli_stampa</vt:lpstr>
      <vt:lpstr>EE_2015_16diritto!Titoli_stampa</vt:lpstr>
      <vt:lpstr>'EE_fatto_2018_19 Disponibilità'!Titoli_stampa</vt:lpstr>
      <vt:lpstr>posti_2015!Titoli_stampa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Administrator</cp:lastModifiedBy>
  <cp:lastPrinted>2018-09-07T08:59:12Z</cp:lastPrinted>
  <dcterms:created xsi:type="dcterms:W3CDTF">2004-03-02T08:22:48Z</dcterms:created>
  <dcterms:modified xsi:type="dcterms:W3CDTF">2018-09-07T11:37:58Z</dcterms:modified>
</cp:coreProperties>
</file>